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ユーザー\Desktop\リンクス\リンフェス\2025\"/>
    </mc:Choice>
  </mc:AlternateContent>
  <xr:revisionPtr revIDLastSave="0" documentId="13_ncr:1_{663C27F1-D71F-4DD1-9E98-83D1199DB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し込み" sheetId="1" r:id="rId1"/>
    <sheet name="トーナメント・参加者修正" sheetId="2" state="hidden" r:id="rId2"/>
    <sheet name="トーナメント" sheetId="3" state="hidden" r:id="rId3"/>
    <sheet name="出場者人数" sheetId="4" state="hidden" r:id="rId4"/>
    <sheet name="体重区分と階級区分" sheetId="5" r:id="rId5"/>
    <sheet name="出場区分" sheetId="6" r:id="rId6"/>
  </sheets>
  <definedNames>
    <definedName name="_xlnm._FilterDatabase" localSheetId="5" hidden="1">出場区分!$A$1:$G$745</definedName>
    <definedName name="シニア" localSheetId="5">出場区分!$P$3:$P$12</definedName>
    <definedName name="ビギナー">体重区分と階級区分!$R$2</definedName>
    <definedName name="マスター" localSheetId="5">出場区分!$Q$3</definedName>
    <definedName name="マスター">体重区分と階級区分!$Q$2</definedName>
    <definedName name="学年" localSheetId="5">出場区分!$B$2:$Q$2</definedName>
    <definedName name="学年">体重区分と階級区分!$B$1:$P$1</definedName>
    <definedName name="成人">体重区分と階級区分!$P$2:$P$13</definedName>
    <definedName name="幼児" localSheetId="5">出場区分!$B$3</definedName>
    <definedName name="幼児">体重区分と階級区分!$C$2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1" l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14" i="1"/>
  <c r="M14" i="1"/>
  <c r="B45" i="5"/>
  <c r="B46" i="5"/>
  <c r="B47" i="5"/>
  <c r="B48" i="5"/>
  <c r="B49" i="5"/>
  <c r="B50" i="5"/>
  <c r="B51" i="5"/>
  <c r="B52" i="5"/>
  <c r="B53" i="5"/>
  <c r="B54" i="5"/>
  <c r="B55" i="5"/>
  <c r="B44" i="5"/>
  <c r="F745" i="6"/>
  <c r="F733" i="6"/>
  <c r="F729" i="6"/>
  <c r="F725" i="6"/>
  <c r="F721" i="6"/>
  <c r="F709" i="6"/>
  <c r="F705" i="6"/>
  <c r="F701" i="6"/>
  <c r="I675" i="6"/>
  <c r="I662" i="6"/>
  <c r="I466" i="6"/>
  <c r="I465" i="6"/>
  <c r="I464" i="6"/>
  <c r="I463" i="6"/>
  <c r="I462" i="6"/>
  <c r="I461" i="6"/>
  <c r="I460" i="6"/>
  <c r="I459" i="6"/>
  <c r="I402" i="6"/>
  <c r="I401" i="6"/>
  <c r="I400" i="6"/>
  <c r="I399" i="6"/>
  <c r="I398" i="6"/>
  <c r="I397" i="6"/>
  <c r="I396" i="6"/>
  <c r="I395" i="6"/>
  <c r="I320" i="6"/>
  <c r="I124" i="6"/>
  <c r="I123" i="6"/>
  <c r="I122" i="6"/>
  <c r="I121" i="6"/>
  <c r="I120" i="6"/>
  <c r="I119" i="6"/>
  <c r="I118" i="6"/>
  <c r="I117" i="6"/>
  <c r="I60" i="6"/>
  <c r="I59" i="6"/>
  <c r="I58" i="6"/>
  <c r="I57" i="6"/>
  <c r="I56" i="6"/>
  <c r="I55" i="6"/>
  <c r="I54" i="6"/>
  <c r="I53" i="6"/>
  <c r="F4" i="6"/>
  <c r="F16" i="1"/>
  <c r="F744" i="6"/>
  <c r="F743" i="6"/>
  <c r="F742" i="6"/>
  <c r="F741" i="6"/>
  <c r="F740" i="6"/>
  <c r="F739" i="6"/>
  <c r="F738" i="6"/>
  <c r="F737" i="6"/>
  <c r="F736" i="6"/>
  <c r="F735" i="6"/>
  <c r="F734" i="6"/>
  <c r="F732" i="6"/>
  <c r="F731" i="6"/>
  <c r="F730" i="6"/>
  <c r="F728" i="6"/>
  <c r="F727" i="6"/>
  <c r="F726" i="6"/>
  <c r="F724" i="6"/>
  <c r="F723" i="6"/>
  <c r="F722" i="6"/>
  <c r="F720" i="6"/>
  <c r="F719" i="6"/>
  <c r="F718" i="6"/>
  <c r="F717" i="6"/>
  <c r="F716" i="6"/>
  <c r="F715" i="6"/>
  <c r="F714" i="6"/>
  <c r="F713" i="6"/>
  <c r="F712" i="6"/>
  <c r="F711" i="6"/>
  <c r="F710" i="6"/>
  <c r="F708" i="6"/>
  <c r="F707" i="6"/>
  <c r="F706" i="6"/>
  <c r="F704" i="6"/>
  <c r="F703" i="6"/>
  <c r="F702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3" i="6"/>
  <c r="F2" i="6"/>
  <c r="E34" i="3" a="1"/>
  <c r="E34" i="3" s="1"/>
  <c r="D34" i="3" a="1"/>
  <c r="D34" i="3" s="1"/>
  <c r="E33" i="3" a="1"/>
  <c r="E33" i="3" s="1"/>
  <c r="D33" i="3" a="1"/>
  <c r="D33" i="3" s="1"/>
  <c r="E32" i="3" a="1"/>
  <c r="E32" i="3" s="1"/>
  <c r="D32" i="3" a="1"/>
  <c r="D32" i="3" s="1"/>
  <c r="E31" i="3" a="1"/>
  <c r="E31" i="3" s="1"/>
  <c r="D31" i="3" a="1"/>
  <c r="D31" i="3" s="1"/>
  <c r="E30" i="3" a="1"/>
  <c r="E30" i="3" s="1"/>
  <c r="D30" i="3" a="1"/>
  <c r="D30" i="3" s="1"/>
  <c r="E29" i="3" a="1"/>
  <c r="E29" i="3" s="1"/>
  <c r="D29" i="3" a="1"/>
  <c r="D29" i="3" s="1"/>
  <c r="D28" i="3" a="1"/>
  <c r="D28" i="3" s="1"/>
  <c r="D26" i="3" a="1"/>
  <c r="D26" i="3" s="1"/>
  <c r="E25" i="3" a="1"/>
  <c r="E25" i="3" s="1"/>
  <c r="D25" i="3" a="1"/>
  <c r="D25" i="3" s="1"/>
  <c r="D24" i="3" a="1"/>
  <c r="D24" i="3" s="1"/>
  <c r="D22" i="3" a="1"/>
  <c r="D22" i="3" s="1"/>
  <c r="E21" i="3" a="1"/>
  <c r="E21" i="3" s="1"/>
  <c r="D21" i="3" a="1"/>
  <c r="D21" i="3" s="1"/>
  <c r="D20" i="3" a="1"/>
  <c r="D20" i="3" s="1"/>
  <c r="D18" i="3" a="1"/>
  <c r="D18" i="3" s="1"/>
  <c r="D16" i="3" a="1"/>
  <c r="D16" i="3" s="1"/>
  <c r="E15" i="3" a="1"/>
  <c r="E15" i="3" s="1"/>
  <c r="D15" i="3" a="1"/>
  <c r="D15" i="3" s="1"/>
  <c r="D14" i="3" a="1"/>
  <c r="D14" i="3" s="1"/>
  <c r="D12" i="3" a="1"/>
  <c r="D12" i="3" s="1"/>
  <c r="D10" i="3" a="1"/>
  <c r="D10" i="3" s="1"/>
  <c r="D8" i="3" a="1"/>
  <c r="D8" i="3" s="1"/>
  <c r="D6" i="3" a="1"/>
  <c r="D6" i="3" s="1"/>
  <c r="E5" i="3" a="1"/>
  <c r="E5" i="3" s="1"/>
  <c r="D5" i="3" a="1"/>
  <c r="D5" i="3" s="1"/>
  <c r="D4" i="3" a="1"/>
  <c r="D4" i="3" s="1"/>
  <c r="D2" i="3" a="1"/>
  <c r="D2" i="3" s="1"/>
  <c r="M68" i="1"/>
  <c r="F68" i="1"/>
  <c r="M67" i="1"/>
  <c r="F67" i="1"/>
  <c r="M66" i="1"/>
  <c r="F66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M15" i="1"/>
  <c r="F15" i="1"/>
  <c r="F14" i="1"/>
  <c r="Q11" i="1" l="1"/>
  <c r="N17" i="1"/>
  <c r="E6" i="3" s="1" a="1"/>
  <c r="E6" i="3" s="1"/>
  <c r="N25" i="1"/>
  <c r="E16" i="3" s="1" a="1"/>
  <c r="E16" i="3" s="1"/>
  <c r="N16" i="1"/>
  <c r="E4" i="3" s="1" a="1"/>
  <c r="E4" i="3" s="1"/>
  <c r="N18" i="1"/>
  <c r="E22" i="3" s="1" a="1"/>
  <c r="E22" i="3" s="1"/>
  <c r="N19" i="1"/>
  <c r="E24" i="3" s="1" a="1"/>
  <c r="E24" i="3" s="1"/>
  <c r="N20" i="1"/>
  <c r="E8" i="3" s="1" a="1"/>
  <c r="E8" i="3" s="1"/>
  <c r="N21" i="1"/>
  <c r="E10" i="3" s="1" a="1"/>
  <c r="E10" i="3" s="1"/>
  <c r="N22" i="1"/>
  <c r="E12" i="3" s="1" a="1"/>
  <c r="E12" i="3" s="1"/>
  <c r="N23" i="1"/>
  <c r="E26" i="3" s="1" a="1"/>
  <c r="E26" i="3" s="1"/>
  <c r="N24" i="1"/>
  <c r="E28" i="3" s="1" a="1"/>
  <c r="E28" i="3" s="1"/>
  <c r="N29" i="1"/>
  <c r="N33" i="1"/>
  <c r="N37" i="1"/>
  <c r="N41" i="1"/>
  <c r="N45" i="1"/>
  <c r="N49" i="1"/>
  <c r="N53" i="1"/>
  <c r="N57" i="1"/>
  <c r="N61" i="1"/>
  <c r="N65" i="1"/>
  <c r="N15" i="1"/>
  <c r="E2" i="3" s="1" a="1"/>
  <c r="E2" i="3" s="1"/>
  <c r="N14" i="1"/>
  <c r="N28" i="1"/>
  <c r="N32" i="1"/>
  <c r="N36" i="1"/>
  <c r="N40" i="1"/>
  <c r="N44" i="1"/>
  <c r="N48" i="1"/>
  <c r="N52" i="1"/>
  <c r="N56" i="1"/>
  <c r="N60" i="1"/>
  <c r="N64" i="1"/>
  <c r="N68" i="1"/>
  <c r="N31" i="1"/>
  <c r="N39" i="1"/>
  <c r="N43" i="1"/>
  <c r="N47" i="1"/>
  <c r="N51" i="1"/>
  <c r="N55" i="1"/>
  <c r="N59" i="1"/>
  <c r="N63" i="1"/>
  <c r="N67" i="1"/>
  <c r="N30" i="1"/>
  <c r="N34" i="1"/>
  <c r="N38" i="1"/>
  <c r="N42" i="1"/>
  <c r="N46" i="1"/>
  <c r="N50" i="1"/>
  <c r="N54" i="1"/>
  <c r="N58" i="1"/>
  <c r="N62" i="1"/>
  <c r="N66" i="1"/>
  <c r="N26" i="1"/>
  <c r="E18" i="3" s="1" a="1"/>
  <c r="E18" i="3" s="1"/>
  <c r="N27" i="1"/>
  <c r="E20" i="3" s="1" a="1"/>
  <c r="E20" i="3" s="1"/>
  <c r="N35" i="1"/>
  <c r="E14" i="3" s="1" a="1"/>
  <c r="E14" i="3" s="1"/>
  <c r="B2" i="3" l="1" a="1"/>
  <c r="B2" i="3" s="1"/>
  <c r="C10" i="3" a="1"/>
  <c r="C10" i="3" s="1"/>
  <c r="C11" i="3" s="1" a="1"/>
  <c r="C11" i="3" s="1"/>
  <c r="C4" i="3" a="1"/>
  <c r="C4" i="3" s="1"/>
  <c r="B18" i="3" a="1"/>
  <c r="B18" i="3" s="1"/>
  <c r="C18" i="3" a="1"/>
  <c r="C18" i="3" s="1"/>
  <c r="C19" i="3" s="1" a="1"/>
  <c r="C19" i="3" s="1"/>
  <c r="C16" i="3" a="1"/>
  <c r="C16" i="3" s="1"/>
  <c r="C17" i="3" s="1" a="1"/>
  <c r="C17" i="3" s="1"/>
  <c r="B28" i="3" a="1"/>
  <c r="B28" i="3" s="1"/>
  <c r="C28" i="3" a="1"/>
  <c r="C28" i="3" s="1"/>
  <c r="B16" i="3" a="1"/>
  <c r="B16" i="3" s="1"/>
  <c r="C8" i="3" a="1"/>
  <c r="C8" i="3" s="1"/>
  <c r="C9" i="3" s="1" a="1"/>
  <c r="C9" i="3" s="1"/>
  <c r="B26" i="3" a="1"/>
  <c r="B26" i="3" s="1"/>
  <c r="B8" i="3" a="1"/>
  <c r="B8" i="3" s="1"/>
  <c r="B22" i="3" a="1"/>
  <c r="B22" i="3" s="1"/>
  <c r="C2" i="3" a="1"/>
  <c r="C2" i="3" s="1"/>
  <c r="C3" i="3" s="1" a="1"/>
  <c r="C3" i="3" s="1"/>
  <c r="C22" i="3" a="1"/>
  <c r="C22" i="3" s="1"/>
  <c r="C23" i="3" s="1" a="1"/>
  <c r="C23" i="3" s="1"/>
  <c r="C14" i="3" a="1"/>
  <c r="C14" i="3" s="1"/>
  <c r="C6" i="3" a="1"/>
  <c r="C6" i="3" s="1"/>
  <c r="C7" i="3" s="1" a="1"/>
  <c r="C7" i="3" s="1"/>
  <c r="B10" i="3" a="1"/>
  <c r="B10" i="3" s="1"/>
  <c r="C26" i="3" a="1"/>
  <c r="C26" i="3" s="1"/>
  <c r="C27" i="3" s="1" a="1"/>
  <c r="C27" i="3" s="1"/>
  <c r="B4" i="3" a="1"/>
  <c r="B4" i="3" s="1"/>
  <c r="B14" i="3" a="1"/>
  <c r="B14" i="3" s="1"/>
  <c r="B24" i="3" a="1"/>
  <c r="B24" i="3" s="1"/>
  <c r="C20" i="3" a="1"/>
  <c r="C20" i="3" s="1"/>
  <c r="B12" i="3" a="1"/>
  <c r="B12" i="3" s="1"/>
  <c r="B6" i="3" a="1"/>
  <c r="B6" i="3" s="1"/>
  <c r="C24" i="3" a="1"/>
  <c r="C24" i="3" s="1"/>
  <c r="C12" i="3" a="1"/>
  <c r="C12" i="3" s="1"/>
  <c r="C13" i="3" s="1" a="1"/>
  <c r="C13" i="3" s="1"/>
  <c r="B20" i="3" a="1"/>
  <c r="B20" i="3" s="1"/>
</calcChain>
</file>

<file path=xl/sharedStrings.xml><?xml version="1.0" encoding="utf-8"?>
<sst xmlns="http://schemas.openxmlformats.org/spreadsheetml/2006/main" count="5033" uniqueCount="481">
  <si>
    <t>〒 　　-</t>
  </si>
  <si>
    <t>No</t>
  </si>
  <si>
    <t>選手名</t>
  </si>
  <si>
    <t>性別</t>
  </si>
  <si>
    <t>学年</t>
  </si>
  <si>
    <t>体重区分</t>
  </si>
  <si>
    <t>合体</t>
  </si>
  <si>
    <t>欠場</t>
  </si>
  <si>
    <t>中１</t>
  </si>
  <si>
    <t>☆選択してください</t>
  </si>
  <si>
    <t>幼児</t>
  </si>
  <si>
    <t>小１</t>
  </si>
  <si>
    <t>小２</t>
  </si>
  <si>
    <t>小３</t>
  </si>
  <si>
    <t>小４</t>
  </si>
  <si>
    <t>小５</t>
  </si>
  <si>
    <t>小６</t>
  </si>
  <si>
    <t>中２</t>
  </si>
  <si>
    <t>中３</t>
  </si>
  <si>
    <t>高１</t>
  </si>
  <si>
    <t>高２</t>
  </si>
  <si>
    <t>高３</t>
  </si>
  <si>
    <t>ビギナー</t>
  </si>
  <si>
    <t>パラ</t>
  </si>
  <si>
    <t>ジュニア初級</t>
  </si>
  <si>
    <t>ジュニア上級</t>
  </si>
  <si>
    <t>チルドレン初級</t>
  </si>
  <si>
    <t>チルドレン上級</t>
  </si>
  <si>
    <t>カデット初級</t>
  </si>
  <si>
    <t>カデット上級</t>
  </si>
  <si>
    <t>シニア初級</t>
  </si>
  <si>
    <t>シニア上級</t>
  </si>
  <si>
    <t>修正内容</t>
  </si>
  <si>
    <t>修正者</t>
  </si>
  <si>
    <t>【例】リンクス太郎</t>
  </si>
  <si>
    <t>フリガナが間違っているので変更「りんくすたいち」→「りんくすたろう」</t>
  </si>
  <si>
    <t>2024/12/2
西田</t>
  </si>
  <si>
    <t>初級男子10-11歳-35</t>
  </si>
  <si>
    <t>ビギナー男子小５</t>
  </si>
  <si>
    <t>上級男子カデット-53</t>
  </si>
  <si>
    <t>男子マスター</t>
  </si>
  <si>
    <t>レフリーストップ</t>
  </si>
  <si>
    <t>女子マスター</t>
  </si>
  <si>
    <t>行ラベル</t>
  </si>
  <si>
    <t>人数</t>
  </si>
  <si>
    <t>相田</t>
  </si>
  <si>
    <t>齋藤</t>
  </si>
  <si>
    <t>川崎</t>
  </si>
  <si>
    <t>臼井</t>
  </si>
  <si>
    <t>李</t>
  </si>
  <si>
    <t>田中</t>
  </si>
  <si>
    <t>藤本</t>
  </si>
  <si>
    <t>初級男子ジュニア-59</t>
  </si>
  <si>
    <t>當間</t>
  </si>
  <si>
    <t>幸田</t>
  </si>
  <si>
    <t>筒井</t>
  </si>
  <si>
    <t>女子幼児</t>
  </si>
  <si>
    <t>秋元</t>
  </si>
  <si>
    <t>飯山</t>
  </si>
  <si>
    <t>上級女子カデット女子-33</t>
  </si>
  <si>
    <t>横井</t>
  </si>
  <si>
    <t>吉野</t>
  </si>
  <si>
    <t>寺本</t>
  </si>
  <si>
    <t>木下</t>
  </si>
  <si>
    <t>福井</t>
  </si>
  <si>
    <t>吉川</t>
  </si>
  <si>
    <t>村田</t>
  </si>
  <si>
    <t>男子幼児</t>
  </si>
  <si>
    <t>谷</t>
  </si>
  <si>
    <t>Davis</t>
  </si>
  <si>
    <t>総計</t>
  </si>
  <si>
    <t>シニア</t>
  </si>
  <si>
    <t>マスター</t>
  </si>
  <si>
    <t>-</t>
  </si>
  <si>
    <t>6-7歳-19</t>
  </si>
  <si>
    <t>8-9歳-21</t>
  </si>
  <si>
    <t>10-11歳-30</t>
  </si>
  <si>
    <t>カデット男子-37</t>
  </si>
  <si>
    <t>ジュニア男子-45</t>
  </si>
  <si>
    <t>男子-58</t>
  </si>
  <si>
    <t>6-7歳-23</t>
  </si>
  <si>
    <t>8-9歳-25</t>
  </si>
  <si>
    <t>10-11歳-35</t>
  </si>
  <si>
    <t>カデット男子-45</t>
  </si>
  <si>
    <t>ジュニア男子-51</t>
  </si>
  <si>
    <t>男子-68</t>
  </si>
  <si>
    <t>6-7歳-27</t>
  </si>
  <si>
    <t>8-9歳-30</t>
  </si>
  <si>
    <t>10-11歳-40</t>
  </si>
  <si>
    <t>カデット男子-53</t>
  </si>
  <si>
    <t>ジュニア男子-59</t>
  </si>
  <si>
    <t>男子-80</t>
  </si>
  <si>
    <t>6-7歳+27</t>
  </si>
  <si>
    <t>8-9歳+30</t>
  </si>
  <si>
    <t>10-11歳+40</t>
  </si>
  <si>
    <t>カデット男子-61</t>
  </si>
  <si>
    <t>ジュニア男子-68</t>
  </si>
  <si>
    <t>男子+80</t>
  </si>
  <si>
    <t>カデット男子-65</t>
  </si>
  <si>
    <t>ジュニア男子+68</t>
  </si>
  <si>
    <t>女子-49</t>
  </si>
  <si>
    <t>カデット男子+65</t>
  </si>
  <si>
    <t>ジュニア女子-42</t>
  </si>
  <si>
    <t>女子-57</t>
  </si>
  <si>
    <t>カデット女子-33</t>
  </si>
  <si>
    <t>ジュニア女子-46</t>
  </si>
  <si>
    <t>女子-67</t>
  </si>
  <si>
    <t>カデット女子-41</t>
  </si>
  <si>
    <t>ジュニア女子-52</t>
  </si>
  <si>
    <t>女子+67</t>
  </si>
  <si>
    <t>カデット女子-47</t>
  </si>
  <si>
    <t>ジュニア女子-59</t>
  </si>
  <si>
    <t>カデット女子-55</t>
  </si>
  <si>
    <t>ジュニア女子+59</t>
  </si>
  <si>
    <t>軽量級</t>
  </si>
  <si>
    <t>カデット女子-59</t>
  </si>
  <si>
    <t>中量級</t>
  </si>
  <si>
    <t>カデット女子+59</t>
  </si>
  <si>
    <t>重量級</t>
  </si>
  <si>
    <t>階級</t>
  </si>
  <si>
    <t>出場区分</t>
  </si>
  <si>
    <t>オールドスタイル</t>
  </si>
  <si>
    <t>Advance</t>
  </si>
  <si>
    <t>Elementary</t>
  </si>
  <si>
    <t>Boys</t>
  </si>
  <si>
    <t>Girls</t>
  </si>
  <si>
    <t>Senior</t>
  </si>
  <si>
    <t>to 6</t>
  </si>
  <si>
    <t>Boysto 6</t>
  </si>
  <si>
    <t>Girlsto 6</t>
  </si>
  <si>
    <t>Cadet</t>
    <phoneticPr fontId="12"/>
  </si>
  <si>
    <t>Beginner</t>
    <phoneticPr fontId="12"/>
  </si>
  <si>
    <t>Junior</t>
    <phoneticPr fontId="12"/>
  </si>
  <si>
    <t>Children</t>
    <phoneticPr fontId="12"/>
  </si>
  <si>
    <t>Kyorugi</t>
  </si>
  <si>
    <t>Kyorugi＆Poomsae</t>
  </si>
  <si>
    <t>to 6</t>
    <phoneticPr fontId="12"/>
  </si>
  <si>
    <t>Senior</t>
    <phoneticPr fontId="12"/>
  </si>
  <si>
    <t>Male</t>
  </si>
  <si>
    <t>ElementaryMaleシニア-58</t>
  </si>
  <si>
    <t>ElementaryMaleシニア-68</t>
  </si>
  <si>
    <t>ElementaryMaleシニア-80</t>
  </si>
  <si>
    <t>ElementaryMaleシニア+80</t>
  </si>
  <si>
    <t>Maleto 6</t>
  </si>
  <si>
    <t>Maleシニア-58</t>
  </si>
  <si>
    <t>Maleシニア-68</t>
  </si>
  <si>
    <t>Maleシニア-80</t>
  </si>
  <si>
    <t>Maleシニア+80</t>
  </si>
  <si>
    <t>オールドスタイルMale軽量級</t>
  </si>
  <si>
    <t>オールドスタイルMale中量級</t>
  </si>
  <si>
    <t>オールドスタイルMale重量級</t>
  </si>
  <si>
    <t>AdvanceMaleシニア-58</t>
  </si>
  <si>
    <t>AdvanceMaleシニア-68</t>
  </si>
  <si>
    <t>AdvanceMaleシニア-80</t>
  </si>
  <si>
    <t>AdvanceMaleシニア+80</t>
  </si>
  <si>
    <t>Female</t>
  </si>
  <si>
    <t>ElementaryFemaleシニア-49</t>
  </si>
  <si>
    <t>ElementaryFemaleシニア-57</t>
  </si>
  <si>
    <t>ElementaryFemaleシニア-67</t>
  </si>
  <si>
    <t>ElementaryFemaleシニア+67</t>
  </si>
  <si>
    <t>Femaleto 6</t>
  </si>
  <si>
    <t>Femaleシニア-49</t>
  </si>
  <si>
    <t>Femaleシニア-57</t>
  </si>
  <si>
    <t>Femaleシニア-67</t>
  </si>
  <si>
    <t>Femaleシニア+67</t>
  </si>
  <si>
    <t>オールドスタイルFemale軽量級</t>
  </si>
  <si>
    <t>オールドスタイルFemale中量級</t>
  </si>
  <si>
    <t>オールドスタイルFemale重量級</t>
  </si>
  <si>
    <t>AdvanceFemaleシニア-49</t>
  </si>
  <si>
    <t>AdvanceFemaleシニア-57</t>
  </si>
  <si>
    <t>AdvanceFemaleシニア-67</t>
  </si>
  <si>
    <t>AdvanceFemaleシニア+67</t>
  </si>
  <si>
    <t>Age6-7-19</t>
  </si>
  <si>
    <t>ElementaryBoysAge6-7-19Kg</t>
  </si>
  <si>
    <t>Age6-7-23</t>
  </si>
  <si>
    <t>ElementaryBoysAge6-7-23kg</t>
  </si>
  <si>
    <t>Age6-7-27</t>
  </si>
  <si>
    <t>ElementaryBoysAge6-7-27kg</t>
  </si>
  <si>
    <t>Age6-7+27</t>
  </si>
  <si>
    <t>ElementaryBoysAge6-7+27kg</t>
  </si>
  <si>
    <t>ElementaryBoysAge6-7-19kg</t>
  </si>
  <si>
    <t>AdvanceBoysAge6-7-19Kg</t>
  </si>
  <si>
    <t>AdvanceBoysAge6-7-23kg</t>
  </si>
  <si>
    <t>AdvanceBoysAge6-7-27kg</t>
  </si>
  <si>
    <t>AdvanceBoysAge6-7+27kg</t>
  </si>
  <si>
    <t>AdvanceBoysAge6-7-19kg</t>
  </si>
  <si>
    <t>ElementaryGirlsAge6-7-19kg</t>
  </si>
  <si>
    <t>ElementaryGirlsAge6-7-23kg</t>
  </si>
  <si>
    <t>ElementaryGirlsAge6-7-27kg</t>
  </si>
  <si>
    <t>ElementaryGirlsAge6-7+27kg</t>
  </si>
  <si>
    <t>AdvanceGirlsAge6-7-19kg</t>
  </si>
  <si>
    <t>AdvanceGirlsAge6-7-23kg</t>
  </si>
  <si>
    <t>AdvanceGirlsAge6-7-27kg</t>
  </si>
  <si>
    <t>AdvanceGirlsAge6-7+27kg</t>
  </si>
  <si>
    <t>ElementaryBoysAge8-9-21kg</t>
  </si>
  <si>
    <t>ElementaryBoysAge8-9-25kg</t>
  </si>
  <si>
    <t>ElementaryBoysAge8-9-30kg</t>
  </si>
  <si>
    <t>ElementaryBoysAge8-9+30kg</t>
  </si>
  <si>
    <t>AdvanceBoysAge8-9-21kg</t>
  </si>
  <si>
    <t>AdvanceBoysAge8-9-25kg</t>
  </si>
  <si>
    <t>AdvanceBoysAge8-9-30kg</t>
  </si>
  <si>
    <t>AdvanceBoysAge8-9+30kg</t>
  </si>
  <si>
    <t>ElementaryGirlsAge8-9-21kg</t>
  </si>
  <si>
    <t>ElementaryGirlsAge8-9-25kg</t>
  </si>
  <si>
    <t>ElementaryGirlsAge8-9-30kg</t>
  </si>
  <si>
    <t>ElementaryGirlsAge8-9+30kg</t>
  </si>
  <si>
    <t>AdvanceGirlsAge8-9-21kg</t>
  </si>
  <si>
    <t>AdvanceGirlsAge8-9-25kg</t>
  </si>
  <si>
    <t>AdvanceGirlsAge8-9-30kg</t>
  </si>
  <si>
    <t>AdvanceGirlsAge8-9+30kg</t>
  </si>
  <si>
    <t>ElementaryBoysAge8-9-21</t>
  </si>
  <si>
    <t>ElementaryBoysAge8-9-25</t>
  </si>
  <si>
    <t>ElementaryBoysAge8-9-30</t>
  </si>
  <si>
    <t>ElementaryBoysAge8-9+30</t>
  </si>
  <si>
    <t>AdvanceBoysAge8-9-21</t>
  </si>
  <si>
    <t>AdvanceBoysAge8-9-25</t>
  </si>
  <si>
    <t>AdvanceBoysAge8-9-30</t>
  </si>
  <si>
    <t>AdvanceBoysAge8-9+30</t>
  </si>
  <si>
    <t>ElementaryGirlsAge8-9-21</t>
  </si>
  <si>
    <t>ElementaryGirlsAge8-9-25</t>
  </si>
  <si>
    <t>ElementaryGirlsAge8-9-30</t>
  </si>
  <si>
    <t>ElementaryGirlsAge8-9+30</t>
  </si>
  <si>
    <t>AdvanceGirlsAge8-9-21</t>
  </si>
  <si>
    <t>AdvanceGirlsAge8-9-25</t>
  </si>
  <si>
    <t>AdvanceGirlsAge8-9-30</t>
  </si>
  <si>
    <t>AdvanceGirlsAge8-9+30</t>
  </si>
  <si>
    <t>ElementaryBoysAge10-11-30</t>
  </si>
  <si>
    <t>ElementaryBoysAge10-11-35</t>
  </si>
  <si>
    <t>ElementaryBoysAge10-11-40</t>
  </si>
  <si>
    <t>ElementaryBoysAge10-11+40</t>
  </si>
  <si>
    <t>AdvanceBoysAge10-11-30</t>
  </si>
  <si>
    <t>AdvanceBoysAge10-11-35</t>
  </si>
  <si>
    <t>AdvanceBoysAge10-11-40</t>
  </si>
  <si>
    <t>AdvanceBoysAge10-11+40</t>
  </si>
  <si>
    <t>ElementaryGirlsAge10-11-30</t>
  </si>
  <si>
    <t>ElementaryGirlsAge10-11-35</t>
  </si>
  <si>
    <t>ElementaryGirlsAge10-11-40</t>
  </si>
  <si>
    <t>ElementaryGirlsAge10-11+40</t>
  </si>
  <si>
    <t>AdvanceGirlsAge10-11-30</t>
  </si>
  <si>
    <t>AdvanceGirlsAge10-11-35</t>
  </si>
  <si>
    <t>AdvanceGirlsAge10-11-40</t>
  </si>
  <si>
    <t>AdvanceGirlsAge10-11+40</t>
  </si>
  <si>
    <t>Dan・Grade</t>
    <phoneticPr fontId="12"/>
  </si>
  <si>
    <t>Linx Bob</t>
    <phoneticPr fontId="12"/>
  </si>
  <si>
    <t>Cadet</t>
  </si>
  <si>
    <t>Junior</t>
    <phoneticPr fontId="12"/>
  </si>
  <si>
    <t>Beginner</t>
  </si>
  <si>
    <t>BeginnerMale</t>
  </si>
  <si>
    <t>BeginnerMaleSenior</t>
  </si>
  <si>
    <t>BeginnerFemale</t>
  </si>
  <si>
    <t>BeginnerFemaleSenior</t>
  </si>
  <si>
    <t>Masters</t>
  </si>
  <si>
    <t>FemaleMasters</t>
  </si>
  <si>
    <t>MaleMasters</t>
  </si>
  <si>
    <t>MastersElementary</t>
  </si>
  <si>
    <t>MastersAdvance</t>
  </si>
  <si>
    <t>BeginnerMale6-7</t>
  </si>
  <si>
    <t>BeginnerFemale6-7</t>
  </si>
  <si>
    <t>BeginnerMale8-9</t>
  </si>
  <si>
    <t>BeginnerFemale8-9</t>
  </si>
  <si>
    <t>BeginnerMale10-11</t>
  </si>
  <si>
    <t>BeginnerFemale10-11</t>
  </si>
  <si>
    <t>BeginnerMaleCadet</t>
  </si>
  <si>
    <t>BeginnerFemaleCadet</t>
  </si>
  <si>
    <t>BeginnerMaleJunior</t>
  </si>
  <si>
    <t>BeginnerFemaleJunior</t>
  </si>
  <si>
    <t>ElementaryMaleCadetMale-37</t>
  </si>
  <si>
    <t>ElementaryMaleCadetMale-45</t>
  </si>
  <si>
    <t>ElementaryMaleCadetMale-53</t>
  </si>
  <si>
    <t>ElementaryMaleCadetMale-61</t>
  </si>
  <si>
    <t>ElementaryMaleCadetMale-65</t>
  </si>
  <si>
    <t>ElementaryMaleCadetMale+65</t>
  </si>
  <si>
    <t>ElementaryFemaleCadetFemale-33</t>
  </si>
  <si>
    <t>ElementaryFemaleCadetFemale-41</t>
  </si>
  <si>
    <t>ElementaryFemaleCadetFemale-47</t>
  </si>
  <si>
    <t>ElementaryFemaleCadetFemale-55</t>
  </si>
  <si>
    <t>ElementaryFemaleCadetFemale-59</t>
  </si>
  <si>
    <t>ElementaryFemaleCadetFemale+59</t>
  </si>
  <si>
    <t>AdvanceMaleCadetMale-37</t>
  </si>
  <si>
    <t>AdvanceMaleCadetMale-45</t>
  </si>
  <si>
    <t>AdvanceMaleCadetMale-53</t>
  </si>
  <si>
    <t>AdvanceMaleCadetMale-61</t>
  </si>
  <si>
    <t>AdvanceMaleCadetMale-65</t>
  </si>
  <si>
    <t>AdvanceMaleCadetMale+65</t>
  </si>
  <si>
    <t>AdvanceFemaleCadetFemale-33</t>
  </si>
  <si>
    <t>AdvanceFemaleCadetFemale-41</t>
  </si>
  <si>
    <t>AdvanceFemaleCadetFemale-47</t>
  </si>
  <si>
    <t>AdvanceFemaleCadetFemale-55</t>
  </si>
  <si>
    <t>AdvanceFemaleCadetFemale-59</t>
  </si>
  <si>
    <t>AdvanceFemaleCadetFemale+59</t>
  </si>
  <si>
    <t>ElementaryBoysCadet-37</t>
  </si>
  <si>
    <t>ElementaryBoysCadet-45</t>
  </si>
  <si>
    <t>ElementaryBoysCadet-53</t>
  </si>
  <si>
    <t>ElementaryBoysCadet-61</t>
  </si>
  <si>
    <t>ElementaryBoysCadet-65</t>
  </si>
  <si>
    <t>ElementaryBoysCadet+65</t>
  </si>
  <si>
    <t>AdvanceBoysCadet-37</t>
  </si>
  <si>
    <t>AdvanceBoysCadet-45</t>
  </si>
  <si>
    <t>AdvanceBoysCadet-53</t>
  </si>
  <si>
    <t>AdvanceBoysCadet-61</t>
  </si>
  <si>
    <t>AdvanceBoysCadet-65</t>
  </si>
  <si>
    <t>AdvanceBoysCadet+65</t>
  </si>
  <si>
    <t>ElementaryGirlsCadet-33</t>
  </si>
  <si>
    <t>ElementaryGirlsCadet-41</t>
  </si>
  <si>
    <t>ElementaryGirlsCadet-47</t>
  </si>
  <si>
    <t>ElementaryGirlsCadet-55</t>
  </si>
  <si>
    <t>ElementaryGirlsCadet-59</t>
  </si>
  <si>
    <t>ElementaryGirlsCadet+59</t>
  </si>
  <si>
    <t>AdvanceGirlsCadet-33</t>
  </si>
  <si>
    <t>AdvanceGirlsCadet-41</t>
  </si>
  <si>
    <t>AdvanceGirlsCadet-47</t>
  </si>
  <si>
    <t>AdvanceGirlsCadet-55</t>
  </si>
  <si>
    <t>AdvanceGirlsCadet-59</t>
  </si>
  <si>
    <t>AdvanceGirlsCadet+59</t>
  </si>
  <si>
    <t>Masters</t>
    <phoneticPr fontId="12"/>
  </si>
  <si>
    <t>ElementaryMastersFemale-49</t>
    <phoneticPr fontId="12"/>
  </si>
  <si>
    <t>ElementaryMastersFemale-57</t>
    <phoneticPr fontId="12"/>
  </si>
  <si>
    <t>ElementaryMastersFemale-67</t>
    <phoneticPr fontId="12"/>
  </si>
  <si>
    <t>ElementaryMastersFemale+67</t>
    <phoneticPr fontId="12"/>
  </si>
  <si>
    <t>AdvanceMastersFemale-49</t>
    <phoneticPr fontId="12"/>
  </si>
  <si>
    <t>AdvanceMastersFemale-57</t>
    <phoneticPr fontId="12"/>
  </si>
  <si>
    <t>AdvanceMastersFemale-67</t>
    <phoneticPr fontId="12"/>
  </si>
  <si>
    <t>AdvanceMastersFemale+67</t>
    <phoneticPr fontId="12"/>
  </si>
  <si>
    <t>ElementaryMastersMale-58</t>
    <phoneticPr fontId="12"/>
  </si>
  <si>
    <t>ElementaryMastersMale-68</t>
    <phoneticPr fontId="12"/>
  </si>
  <si>
    <t>ElementaryMastersMale-80</t>
    <phoneticPr fontId="12"/>
  </si>
  <si>
    <t>ElementaryMastersMale+80</t>
    <phoneticPr fontId="12"/>
  </si>
  <si>
    <t>AdvanceMastersMale-58</t>
    <phoneticPr fontId="12"/>
  </si>
  <si>
    <t>AdvanceMastersMale-68</t>
    <phoneticPr fontId="12"/>
  </si>
  <si>
    <t>AdvanceMastersMale-80</t>
    <phoneticPr fontId="12"/>
  </si>
  <si>
    <t>AdvanceMastersMale+80</t>
    <phoneticPr fontId="12"/>
  </si>
  <si>
    <t>Name</t>
    <phoneticPr fontId="12"/>
  </si>
  <si>
    <t>Sex</t>
    <phoneticPr fontId="12"/>
  </si>
  <si>
    <t>Class</t>
    <phoneticPr fontId="12"/>
  </si>
  <si>
    <t>Date of birth</t>
    <phoneticPr fontId="12"/>
  </si>
  <si>
    <t>Age</t>
    <phoneticPr fontId="12"/>
  </si>
  <si>
    <t>Hight</t>
    <phoneticPr fontId="12"/>
  </si>
  <si>
    <t>Weight</t>
    <phoneticPr fontId="12"/>
  </si>
  <si>
    <t>Kyorugi＆Poomsae</t>
    <phoneticPr fontId="12"/>
  </si>
  <si>
    <t>Devision</t>
    <phoneticPr fontId="12"/>
  </si>
  <si>
    <t>Devision2</t>
    <phoneticPr fontId="12"/>
  </si>
  <si>
    <t>Category</t>
    <phoneticPr fontId="12"/>
  </si>
  <si>
    <t>Poomsae category</t>
    <phoneticPr fontId="12"/>
  </si>
  <si>
    <t>Name of team for Pair Poomsae</t>
    <phoneticPr fontId="12"/>
  </si>
  <si>
    <t>Para Kyorugi</t>
    <phoneticPr fontId="12"/>
  </si>
  <si>
    <t>Kyorugi Team Competition</t>
    <phoneticPr fontId="12"/>
  </si>
  <si>
    <t>Name of School</t>
    <phoneticPr fontId="12"/>
  </si>
  <si>
    <t>Pair Poomsae category</t>
    <phoneticPr fontId="12"/>
  </si>
  <si>
    <t>Name of team for Korugi Team Competiotion</t>
    <phoneticPr fontId="12"/>
  </si>
  <si>
    <t>Fee</t>
    <phoneticPr fontId="12"/>
  </si>
  <si>
    <t>☆Please choose one</t>
  </si>
  <si>
    <t>Linx</t>
    <phoneticPr fontId="12"/>
  </si>
  <si>
    <t>CadetBoys-37</t>
  </si>
  <si>
    <t>CadetBoys-37</t>
    <phoneticPr fontId="12"/>
  </si>
  <si>
    <t>to6-</t>
  </si>
  <si>
    <t>Age8-9-21</t>
  </si>
  <si>
    <t>Age8-9-25</t>
  </si>
  <si>
    <t>Age8-9-30</t>
  </si>
  <si>
    <t>Age8-9+30</t>
  </si>
  <si>
    <t>Age10-11-30</t>
  </si>
  <si>
    <t>Age10-11-35</t>
  </si>
  <si>
    <t>Age10-11-40</t>
  </si>
  <si>
    <t>Age10-11+40</t>
  </si>
  <si>
    <t>Male-37</t>
  </si>
  <si>
    <t>Male-45</t>
  </si>
  <si>
    <t>Male-53</t>
  </si>
  <si>
    <t>Male-61</t>
  </si>
  <si>
    <t>Male-65</t>
  </si>
  <si>
    <t>Male+65</t>
  </si>
  <si>
    <t>Female-33</t>
  </si>
  <si>
    <t>Female-41</t>
  </si>
  <si>
    <t>Female-47</t>
  </si>
  <si>
    <t>Female-55</t>
  </si>
  <si>
    <t>Female-59</t>
  </si>
  <si>
    <t>Female+59</t>
  </si>
  <si>
    <t>CadetBoys-45</t>
  </si>
  <si>
    <t>CadetBoys-53</t>
  </si>
  <si>
    <t>CadetBoys-61</t>
  </si>
  <si>
    <t>CadetBoys-65</t>
  </si>
  <si>
    <t>CadetBoys+65</t>
  </si>
  <si>
    <t>CadetGirls-33</t>
  </si>
  <si>
    <t>CadetGirls-41</t>
  </si>
  <si>
    <t>CadetGirls-47</t>
  </si>
  <si>
    <t>CadetGirls-55</t>
  </si>
  <si>
    <t>CadetGirls-59</t>
  </si>
  <si>
    <t>CadetGirls+59</t>
  </si>
  <si>
    <t>SeniorMale-58</t>
  </si>
  <si>
    <t>SeniorMale-68</t>
  </si>
  <si>
    <t>SeniorMale-80</t>
  </si>
  <si>
    <t>SeniorMale+80</t>
  </si>
  <si>
    <t>SeniorFemale-49</t>
  </si>
  <si>
    <t>SeniorFemale-57</t>
  </si>
  <si>
    <t>SeniorFemale-67</t>
  </si>
  <si>
    <t>SeniorFemale+67</t>
  </si>
  <si>
    <t>Senior軽量級</t>
  </si>
  <si>
    <t>Senior中量級</t>
  </si>
  <si>
    <t>Senior重量級</t>
  </si>
  <si>
    <t>MastersFemale-49</t>
  </si>
  <si>
    <t>MastersFemale-57</t>
  </si>
  <si>
    <t>MastersFemale-67</t>
  </si>
  <si>
    <t>MastersFemale+67</t>
  </si>
  <si>
    <t>MastersMale-58</t>
  </si>
  <si>
    <t>MastersMale-68</t>
  </si>
  <si>
    <t>MastersMale-80</t>
  </si>
  <si>
    <t>MastersMale+80</t>
  </si>
  <si>
    <t>Male-68</t>
  </si>
  <si>
    <t>Male-58</t>
  </si>
  <si>
    <t>Male-80</t>
  </si>
  <si>
    <t>Male+80</t>
  </si>
  <si>
    <t>Female-49</t>
  </si>
  <si>
    <t>Female-57</t>
  </si>
  <si>
    <t>Female-67</t>
  </si>
  <si>
    <t>Female+67</t>
  </si>
  <si>
    <t>MastersAdvance</t>
    <phoneticPr fontId="12"/>
  </si>
  <si>
    <t>ElementaryFemaleSeniorMastersFemale-49Kyorugi</t>
  </si>
  <si>
    <t>MastersElementary</t>
    <phoneticPr fontId="12"/>
  </si>
  <si>
    <t>3Grade</t>
  </si>
  <si>
    <t>Fist &amp; Brank</t>
    <phoneticPr fontId="12"/>
  </si>
  <si>
    <t>Total Amount to be Transferred：</t>
    <phoneticPr fontId="12"/>
  </si>
  <si>
    <t>①[Tournament Participation Application List, Tournament Participation Consent Form, and Parental Consent Form]</t>
  </si>
  <si>
    <t>Click here to send by email →</t>
  </si>
  <si>
    <t>Recipient Email Address：linx.taekwondo@gmail.com　</t>
  </si>
  <si>
    <t>[Participation Fee]</t>
  </si>
  <si>
    <t>Please pay together for each school.</t>
  </si>
  <si>
    <t>LINE ID/ @vpy4044t  Inquiries can also be made via the official LINE account.</t>
  </si>
  <si>
    <t>Organization Name</t>
    <phoneticPr fontId="12"/>
  </si>
  <si>
    <t>Person in Charge</t>
    <phoneticPr fontId="12"/>
  </si>
  <si>
    <t>Address</t>
    <phoneticPr fontId="12"/>
  </si>
  <si>
    <t>Contact Phone Number</t>
    <phoneticPr fontId="12"/>
  </si>
  <si>
    <t>Email Address</t>
    <phoneticPr fontId="12"/>
  </si>
  <si>
    <t>※For participants entering as beginners, please select "-" in the Weight Category column (Column M).</t>
    <phoneticPr fontId="12"/>
  </si>
  <si>
    <t>※No input is required in the columns highlighted in yellow.</t>
    <phoneticPr fontId="12"/>
  </si>
  <si>
    <t>Male-48</t>
  </si>
  <si>
    <t>Male-48</t>
    <phoneticPr fontId="12"/>
  </si>
  <si>
    <t>Male-55</t>
  </si>
  <si>
    <t>Male-55</t>
    <phoneticPr fontId="12"/>
  </si>
  <si>
    <t>Male-63</t>
  </si>
  <si>
    <t>Male-63</t>
    <phoneticPr fontId="12"/>
  </si>
  <si>
    <t>Male-73</t>
  </si>
  <si>
    <t>Male-73</t>
    <phoneticPr fontId="12"/>
  </si>
  <si>
    <t>Male+73</t>
  </si>
  <si>
    <t>Male+73</t>
    <phoneticPr fontId="12"/>
  </si>
  <si>
    <t>Female-44</t>
  </si>
  <si>
    <t>Female-44</t>
    <phoneticPr fontId="12"/>
  </si>
  <si>
    <t>Female-449</t>
    <phoneticPr fontId="12"/>
  </si>
  <si>
    <t>Female-55</t>
    <phoneticPr fontId="12"/>
  </si>
  <si>
    <t>Female-63</t>
  </si>
  <si>
    <t>Female-63</t>
    <phoneticPr fontId="12"/>
  </si>
  <si>
    <t>Female+63</t>
  </si>
  <si>
    <t>Female+63</t>
    <phoneticPr fontId="12"/>
  </si>
  <si>
    <t>JuniorFemale-44</t>
  </si>
  <si>
    <t>ElementaryFemaleJunior-44</t>
  </si>
  <si>
    <t>AdvanceFemaleJunior-44</t>
  </si>
  <si>
    <t>JuniorFemale-49</t>
  </si>
  <si>
    <t>ElementaryFemaleJunior-49</t>
  </si>
  <si>
    <t>AdvanceFemaleJunior-49</t>
  </si>
  <si>
    <t>JuniorFemale-55</t>
  </si>
  <si>
    <t>ElementaryFemaleJunior-55</t>
  </si>
  <si>
    <t>AdvanceFemaleJunior-55</t>
  </si>
  <si>
    <t>JuniorMale-63</t>
  </si>
  <si>
    <t>ElementaryMaleJunior-63</t>
  </si>
  <si>
    <t>AdvanceMaleJunior-63</t>
  </si>
  <si>
    <t>JuniorFemale-63</t>
  </si>
  <si>
    <t>ElementaryFemaleJunior-63</t>
  </si>
  <si>
    <t>AdvanceFemaleJunior-63</t>
  </si>
  <si>
    <t>JuniorMale-73</t>
  </si>
  <si>
    <t>ElementaryMaleJunior-73</t>
  </si>
  <si>
    <t>AdvanceMaleJunior-73</t>
  </si>
  <si>
    <t>JuniorFemale+63</t>
  </si>
  <si>
    <t>ElementaryFemaleJunior+63</t>
  </si>
  <si>
    <t>AdvanceFemaleJunior+63</t>
  </si>
  <si>
    <t>JuniorMale+73</t>
  </si>
  <si>
    <t>ElementaryMaleJunior+73</t>
  </si>
  <si>
    <t>AdvanceMaleJunior+73</t>
  </si>
  <si>
    <t>JuniorMale-48</t>
  </si>
  <si>
    <t>ElementaryMaleJunior-48</t>
  </si>
  <si>
    <t>AdvanceMaleJunior-48</t>
  </si>
  <si>
    <t>JuniorMale-55</t>
  </si>
  <si>
    <t>ElementaryMaleJunior-55</t>
  </si>
  <si>
    <t>AdvanceMaleJunior-55</t>
  </si>
  <si>
    <t>AdvanceMaleJuniorMale-48Kyorugi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</si>
</sst>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¥&quot;#,##0;[Red]&quot;¥&quot;\-#,##0"/>
    <numFmt numFmtId="176" formatCode="0.0_ &quot;cm&quot;"/>
    <numFmt numFmtId="177" formatCode="0.0_ &quot;kg&quot;"/>
    <numFmt numFmtId="178" formatCode="&quot;小３ &quot;@"/>
    <numFmt numFmtId="179" formatCode="@&quot;kg&quot;"/>
    <numFmt numFmtId="180" formatCode="\$#,##0;\-\$#,##0"/>
  </numFmts>
  <fonts count="14">
    <font>
      <sz val="11"/>
      <color theme="1"/>
      <name val="Aptos Narrow"/>
      <scheme val="minor"/>
    </font>
    <font>
      <sz val="11"/>
      <color theme="1"/>
      <name val="游ゴシック"/>
      <family val="3"/>
      <charset val="128"/>
    </font>
    <font>
      <sz val="11"/>
      <color theme="1"/>
      <name val="Meiryo"/>
      <family val="3"/>
      <charset val="128"/>
    </font>
    <font>
      <sz val="11"/>
      <name val="Aptos Narrow"/>
      <family val="2"/>
    </font>
    <font>
      <sz val="18"/>
      <color theme="1"/>
      <name val="Meiryo"/>
      <family val="3"/>
      <charset val="128"/>
    </font>
    <font>
      <sz val="18"/>
      <color theme="1"/>
      <name val="游ゴシック"/>
      <family val="3"/>
      <charset val="128"/>
    </font>
    <font>
      <sz val="11"/>
      <color rgb="FF000000"/>
      <name val="Meiryo"/>
      <family val="3"/>
      <charset val="128"/>
    </font>
    <font>
      <b/>
      <sz val="12"/>
      <color theme="1"/>
      <name val="Meiryo"/>
      <family val="3"/>
      <charset val="128"/>
    </font>
    <font>
      <b/>
      <sz val="11"/>
      <color theme="1"/>
      <name val="游ゴシック"/>
      <family val="3"/>
      <charset val="128"/>
    </font>
    <font>
      <b/>
      <sz val="24"/>
      <color theme="1"/>
      <name val="Meiryo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Aptos Narrow"/>
      <family val="2"/>
      <scheme val="minor"/>
    </font>
    <font>
      <sz val="6"/>
      <name val="Aptos Narrow"/>
      <family val="3"/>
      <charset val="128"/>
      <scheme val="minor"/>
    </font>
    <font>
      <sz val="11"/>
      <color theme="1"/>
      <name val="Aptos Narrow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1E4F5"/>
        <bgColor rgb="FFC1E4F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178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56" fontId="11" fillId="0" borderId="0" xfId="0" applyNumberFormat="1" applyFont="1" applyAlignment="1">
      <alignment vertical="center"/>
    </xf>
    <xf numFmtId="0" fontId="11" fillId="4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180" fontId="1" fillId="2" borderId="9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6" fontId="9" fillId="0" borderId="10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177" fontId="1" fillId="0" borderId="0" xfId="0" applyNumberFormat="1" applyFont="1" applyAlignment="1" applyProtection="1">
      <alignment vertical="center"/>
      <protection locked="0"/>
    </xf>
    <xf numFmtId="14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2" borderId="14" xfId="0" applyFont="1" applyFill="1" applyBorder="1" applyAlignment="1">
      <alignment vertical="center"/>
    </xf>
    <xf numFmtId="180" fontId="1" fillId="2" borderId="15" xfId="0" applyNumberFormat="1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42">
    <dxf>
      <fill>
        <patternFill patternType="none"/>
      </fill>
      <border>
        <left style="thin">
          <color rgb="FFFF0000"/>
        </left>
      </border>
    </dxf>
    <dxf>
      <fill>
        <patternFill patternType="none"/>
      </fill>
      <border>
        <left style="thin">
          <color rgb="FFFF0000"/>
        </left>
        <top style="thin">
          <color rgb="FFFF0000"/>
        </top>
      </border>
    </dxf>
    <dxf>
      <fill>
        <patternFill patternType="none"/>
      </fill>
      <border>
        <left style="thin">
          <color rgb="FFFF0000"/>
        </left>
        <bottom style="thin">
          <color rgb="FFFF0000"/>
        </bottom>
      </border>
    </dxf>
    <dxf>
      <fill>
        <patternFill patternType="none"/>
      </fill>
      <border>
        <bottom style="thin">
          <color rgb="FFFF0000"/>
        </bottom>
      </border>
    </dxf>
    <dxf>
      <fill>
        <patternFill patternType="none"/>
      </fill>
      <border>
        <top style="thin">
          <color rgb="FFFF0000"/>
        </top>
      </border>
    </dxf>
    <dxf>
      <fill>
        <patternFill patternType="none"/>
      </fill>
      <border>
        <right style="thin">
          <color rgb="FFFF0000"/>
        </right>
        <bottom style="thin">
          <color rgb="FFFF0000"/>
        </bottom>
      </border>
    </dxf>
    <dxf>
      <fill>
        <patternFill patternType="none"/>
      </fill>
      <border>
        <right style="thin">
          <color rgb="FFFF0000"/>
        </right>
        <top style="thin">
          <color rgb="FFFF0000"/>
        </top>
      </border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protection locked="0" hidden="0"/>
    </dxf>
    <dxf>
      <numFmt numFmtId="180" formatCode="\$#,##0;\-\$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申し込み-style" pivot="0" count="3" xr9:uid="{00000000-0011-0000-FFFF-FFFF00000000}">
      <tableStyleElement type="headerRow" dxfId="41"/>
      <tableStyleElement type="firstRowStripe" dxfId="40"/>
      <tableStyleElement type="secondRowStripe" dxfId="39"/>
    </tableStyle>
    <tableStyle name="トーナメント・参加者修正-style" pivot="0" count="3" xr9:uid="{00000000-0011-0000-FFFF-FFFF01000000}">
      <tableStyleElement type="headerRow" dxfId="38"/>
      <tableStyleElement type="firstRowStripe" dxfId="37"/>
      <tableStyleElement type="secondRowStrip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133351</xdr:colOff>
      <xdr:row>7</xdr:row>
      <xdr:rowOff>219075</xdr:rowOff>
    </xdr:from>
    <xdr:ext cx="3952874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39051" y="1819275"/>
          <a:ext cx="3952874" cy="238125"/>
        </a:xfrm>
        <a:prstGeom prst="roundRect">
          <a:avLst>
            <a:gd name="adj" fmla="val 16667"/>
          </a:avLst>
        </a:prstGeom>
        <a:solidFill>
          <a:srgbClr val="FFFF00"/>
        </a:solidFill>
        <a:ln w="19050" cap="flat" cmpd="sng">
          <a:solidFill>
            <a:srgbClr val="082836"/>
          </a:solidFill>
          <a:prstDash val="solid"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Deadline</a:t>
          </a:r>
          <a:r>
            <a:rPr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     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11:59 pm by JST on October 6, 2025</a:t>
          </a:r>
          <a:endParaRPr lang="ja-JP" altLang="ja-JP" sz="2000">
            <a:solidFill>
              <a:srgbClr val="FF0000"/>
            </a:solidFill>
            <a:effectLst/>
          </a:endParaRPr>
        </a:p>
      </xdr:txBody>
    </xdr:sp>
    <xdr:clientData fLocksWithSheet="0"/>
  </xdr:oneCellAnchor>
  <xdr:oneCellAnchor>
    <xdr:from>
      <xdr:col>13</xdr:col>
      <xdr:colOff>685800</xdr:colOff>
      <xdr:row>3</xdr:row>
      <xdr:rowOff>238125</xdr:rowOff>
    </xdr:from>
    <xdr:ext cx="981075" cy="6286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1</xdr:row>
      <xdr:rowOff>123825</xdr:rowOff>
    </xdr:from>
    <xdr:ext cx="3838575" cy="8858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436238" y="3346613"/>
          <a:ext cx="3819525" cy="866775"/>
        </a:xfrm>
        <a:prstGeom prst="rect">
          <a:avLst/>
        </a:prstGeom>
        <a:solidFill>
          <a:schemeClr val="lt1"/>
        </a:solidFill>
        <a:ln w="19050" cap="flat" cmpd="sng">
          <a:solidFill>
            <a:schemeClr val="accent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LINEで修正内容の報告をするのではなく、「修正あったので確認お願いします」とだけ連絡し、詳細はこちらのシートに記載。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修正内容と修正がされたのかが分かり易くなり、確認作業もし易くなる</a:t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66675</xdr:rowOff>
    </xdr:from>
    <xdr:ext cx="4448175" cy="10572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562225" y="66675"/>
          <a:ext cx="4448175" cy="1057275"/>
          <a:chOff x="3121913" y="3251363"/>
          <a:chExt cx="4448175" cy="1057275"/>
        </a:xfrm>
      </xdr:grpSpPr>
      <xdr:grpSp>
        <xdr:nvGrpSpPr>
          <xdr:cNvPr id="7" name="Shape 7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GrpSpPr/>
        </xdr:nvGrpSpPr>
        <xdr:grpSpPr>
          <a:xfrm>
            <a:off x="3121913" y="3251363"/>
            <a:ext cx="4448175" cy="1057275"/>
            <a:chOff x="3920191" y="52294"/>
            <a:chExt cx="3042398" cy="799546"/>
          </a:xfrm>
        </xdr:grpSpPr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>
            <a:xfrm>
              <a:off x="3920191" y="52294"/>
              <a:ext cx="3042375" cy="79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4440770" y="52294"/>
              <a:ext cx="2521819" cy="799546"/>
            </a:xfrm>
            <a:prstGeom prst="rect">
              <a:avLst/>
            </a:prstGeom>
            <a:solidFill>
              <a:schemeClr val="lt1"/>
            </a:solidFill>
            <a:ln w="19050" cap="flat" cmpd="sng">
              <a:solidFill>
                <a:schemeClr val="accent2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申込書のNoを打ち込めば、トーナメント階級・名前・道場名が自動で入る。</a:t>
              </a:r>
              <a:endParaRPr sz="11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違う階級の選手が選択されていたら階級が見えて、同じ階級の選手であれば階級が見えないようにしている。</a:t>
              </a:r>
              <a:endParaRPr sz="1100"/>
            </a:p>
          </xdr:txBody>
        </xdr:sp>
        <xdr:cxnSp macro="">
          <xdr:nvCxnSpPr>
            <xdr:cNvPr id="10" name="Shape 10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CxnSpPr>
              <a:stCxn id="5" idx="1"/>
            </xdr:cNvCxnSpPr>
          </xdr:nvCxnSpPr>
          <xdr:spPr>
            <a:xfrm rot="10800000">
              <a:off x="3920270" y="253467"/>
              <a:ext cx="520500" cy="198600"/>
            </a:xfrm>
            <a:prstGeom prst="straightConnector1">
              <a:avLst/>
            </a:prstGeom>
            <a:noFill/>
            <a:ln w="19050" cap="flat" cmpd="sng">
              <a:solidFill>
                <a:schemeClr val="accent2"/>
              </a:solidFill>
              <a:prstDash val="solid"/>
              <a:round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  <xdr:oneCellAnchor>
    <xdr:from>
      <xdr:col>8</xdr:col>
      <xdr:colOff>38100</xdr:colOff>
      <xdr:row>6</xdr:row>
      <xdr:rowOff>47625</xdr:rowOff>
    </xdr:from>
    <xdr:ext cx="4781550" cy="7905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286125" y="1419225"/>
          <a:ext cx="4781550" cy="790575"/>
          <a:chOff x="2955225" y="3384713"/>
          <a:chExt cx="4781550" cy="790575"/>
        </a:xfrm>
      </xdr:grpSpPr>
      <xdr:grpSp>
        <xdr:nvGrpSpPr>
          <xdr:cNvPr id="11" name="Shape 1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GrpSpPr/>
        </xdr:nvGrpSpPr>
        <xdr:grpSpPr>
          <a:xfrm>
            <a:off x="2955225" y="3384713"/>
            <a:ext cx="4781550" cy="790575"/>
            <a:chOff x="4015441" y="52294"/>
            <a:chExt cx="4876799" cy="603250"/>
          </a:xfrm>
        </xdr:grpSpPr>
        <xdr:sp macro="" textlink="">
          <xdr:nvSpPr>
            <xdr:cNvPr id="4" name="Shape 8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4015441" y="52294"/>
              <a:ext cx="4876775" cy="6032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5236881" y="52294"/>
              <a:ext cx="3655359" cy="603250"/>
            </a:xfrm>
            <a:prstGeom prst="rect">
              <a:avLst/>
            </a:prstGeom>
            <a:solidFill>
              <a:schemeClr val="lt1"/>
            </a:solidFill>
            <a:ln w="19050" cap="flat" cmpd="sng">
              <a:solidFill>
                <a:schemeClr val="accent2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トーナメントの勝敗を入れるプルダウン設置。</a:t>
              </a:r>
              <a:endParaRPr sz="11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２ラウンド選手で勝利した選手のトーナメント線が赤くなるように設定（勝敗を見易くしている）</a:t>
              </a:r>
              <a:endParaRPr sz="1400"/>
            </a:p>
          </xdr:txBody>
        </xdr:sp>
        <xdr:cxnSp macro="">
          <xdr:nvCxnSpPr>
            <xdr:cNvPr id="13" name="Shape 13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>
              <a:stCxn id="14" idx="1"/>
            </xdr:cNvCxnSpPr>
          </xdr:nvCxnSpPr>
          <xdr:spPr>
            <a:xfrm rot="10800000">
              <a:off x="4015581" y="109720"/>
              <a:ext cx="1221300" cy="244200"/>
            </a:xfrm>
            <a:prstGeom prst="straightConnector1">
              <a:avLst/>
            </a:prstGeom>
            <a:noFill/>
            <a:ln w="19050" cap="flat" cmpd="sng">
              <a:solidFill>
                <a:schemeClr val="accent2"/>
              </a:solidFill>
              <a:prstDash val="solid"/>
              <a:round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1</xdr:row>
      <xdr:rowOff>180975</xdr:rowOff>
    </xdr:from>
    <xdr:ext cx="8963025" cy="13144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874013" y="3132300"/>
          <a:ext cx="8943975" cy="1295400"/>
        </a:xfrm>
        <a:prstGeom prst="rect">
          <a:avLst/>
        </a:prstGeom>
        <a:solidFill>
          <a:schemeClr val="lt1"/>
        </a:solidFill>
        <a:ln w="19050" cap="flat" cmpd="sng">
          <a:solidFill>
            <a:schemeClr val="accent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ここのテーブルで各階級の出場者が何人いるかを把握できる。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選手Noも入っているので、トーナメントにこのNoを入力していくと作成が楽になるのではないかと思う。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（最終、トーナメントにあるNoの列は非表示にする事で見えなくすることができる）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3:W68" headerRowDxfId="35" dataDxfId="34" totalsRowDxfId="33">
  <tableColumns count="23">
    <tableColumn id="1" xr3:uid="{00000000-0010-0000-0000-000001000000}" name="No" dataDxfId="32"/>
    <tableColumn id="2" xr3:uid="{00000000-0010-0000-0000-000002000000}" name="Name" dataDxfId="31"/>
    <tableColumn id="4" xr3:uid="{00000000-0010-0000-0000-000004000000}" name="Sex" dataDxfId="30"/>
    <tableColumn id="5" xr3:uid="{00000000-0010-0000-0000-000005000000}" name="Class" dataDxfId="29"/>
    <tableColumn id="6" xr3:uid="{00000000-0010-0000-0000-000006000000}" name="Date of birth" dataDxfId="28"/>
    <tableColumn id="7" xr3:uid="{00000000-0010-0000-0000-000007000000}" name="Age" dataDxfId="27"/>
    <tableColumn id="8" xr3:uid="{00000000-0010-0000-0000-000008000000}" name="Dan・Grade" dataDxfId="26"/>
    <tableColumn id="9" xr3:uid="{00000000-0010-0000-0000-000009000000}" name="Hight" dataDxfId="25"/>
    <tableColumn id="10" xr3:uid="{00000000-0010-0000-0000-00000A000000}" name="Weight" dataDxfId="24"/>
    <tableColumn id="11" xr3:uid="{00000000-0010-0000-0000-00000B000000}" name="Kyorugi＆Poomsae" dataDxfId="23"/>
    <tableColumn id="12" xr3:uid="{00000000-0010-0000-0000-00000C000000}" name="Category" dataDxfId="22"/>
    <tableColumn id="13" xr3:uid="{00000000-0010-0000-0000-00000D000000}" name="Devision" dataDxfId="21"/>
    <tableColumn id="14" xr3:uid="{00000000-0010-0000-0000-00000E000000}" name="合体" dataDxfId="20"/>
    <tableColumn id="15" xr3:uid="{00000000-0010-0000-0000-00000F000000}" name="Devision2" dataDxfId="19"/>
    <tableColumn id="16" xr3:uid="{00000000-0010-0000-0000-000010000000}" name="Poomsae category" dataDxfId="18"/>
    <tableColumn id="17" xr3:uid="{00000000-0010-0000-0000-000011000000}" name="Pair Poomsae category" dataDxfId="17"/>
    <tableColumn id="18" xr3:uid="{00000000-0010-0000-0000-000012000000}" name="Name of team for Pair Poomsae" dataDxfId="16"/>
    <tableColumn id="19" xr3:uid="{00000000-0010-0000-0000-000013000000}" name="Para Kyorugi" dataDxfId="15"/>
    <tableColumn id="20" xr3:uid="{00000000-0010-0000-0000-000014000000}" name="Kyorugi Team Competition" dataDxfId="14"/>
    <tableColumn id="21" xr3:uid="{00000000-0010-0000-0000-000015000000}" name="Name of team for Korugi Team Competiotion" dataDxfId="13"/>
    <tableColumn id="22" xr3:uid="{00000000-0010-0000-0000-000016000000}" name="Name of School" dataDxfId="12"/>
    <tableColumn id="23" xr3:uid="{00000000-0010-0000-0000-000017000000}" name="Fee" dataDxfId="11">
      <calculatedColumnFormula>IF(OR(K14="Elementary",K14="MastersElementary",K14="to 6",K14="Beginner"),40,IF(OR(K14="Advance",K14="Para",K14="MastersAdvance"),50,0))+
IF(OR(O14="Beginner",O14="Para",O14="Elementary",O14="Fist &amp; Brank"),40,IF(O14="Advance",50,IF(O14="ペア",4000,0)))+
IF(S14="Yes",30,0)+IF(OR(P14="Family",P14="Brother/Sister",P14="Friend(Same Sex)",P14="Male/Female(Same genertion)"),30,0)</calculatedColumnFormula>
    </tableColumn>
    <tableColumn id="24" xr3:uid="{00000000-0010-0000-0000-000018000000}" name="欠場" dataDxfId="10"/>
  </tableColumns>
  <tableStyleInfo name="申し込み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:D3">
  <tableColumns count="3">
    <tableColumn id="1" xr3:uid="{00000000-0010-0000-0100-000001000000}" name="選手名"/>
    <tableColumn id="2" xr3:uid="{00000000-0010-0000-0100-000002000000}" name="修正内容"/>
    <tableColumn id="3" xr3:uid="{00000000-0010-0000-0100-000003000000}" name="修正者"/>
  </tableColumns>
  <tableStyleInfo name="トーナメント・参加者修正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Q6" sqref="Q6"/>
    </sheetView>
  </sheetViews>
  <sheetFormatPr defaultColWidth="12.5703125" defaultRowHeight="15" customHeight="1"/>
  <cols>
    <col min="1" max="1" width="6.28515625" style="22" bestFit="1" customWidth="1"/>
    <col min="2" max="2" width="27.140625" style="22" customWidth="1"/>
    <col min="3" max="4" width="7.42578125" style="22" customWidth="1"/>
    <col min="5" max="5" width="14.28515625" style="22" bestFit="1" customWidth="1"/>
    <col min="6" max="9" width="7.42578125" style="22" customWidth="1"/>
    <col min="10" max="10" width="21.42578125" style="22" bestFit="1" customWidth="1"/>
    <col min="11" max="11" width="7.42578125" style="22" customWidth="1"/>
    <col min="12" max="12" width="13.42578125" style="22" customWidth="1"/>
    <col min="13" max="13" width="39" style="22" hidden="1" customWidth="1"/>
    <col min="14" max="14" width="32.28515625" style="22" bestFit="1" customWidth="1"/>
    <col min="15" max="19" width="16.28515625" style="22" customWidth="1"/>
    <col min="20" max="20" width="24.28515625" style="22" customWidth="1"/>
    <col min="21" max="22" width="24.5703125" style="22" customWidth="1"/>
    <col min="23" max="24" width="7.42578125" style="22" hidden="1" customWidth="1"/>
    <col min="25" max="25" width="7.42578125" style="22" customWidth="1"/>
    <col min="26" max="16384" width="12.5703125" style="22"/>
  </cols>
  <sheetData>
    <row r="1" spans="1:25" ht="18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8" customHeight="1">
      <c r="A2" s="21"/>
      <c r="B2" s="21"/>
      <c r="C2" s="21"/>
      <c r="D2" s="21"/>
      <c r="E2" s="21"/>
      <c r="F2" s="21"/>
      <c r="G2" s="21"/>
      <c r="H2" s="21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8" customHeight="1">
      <c r="A3" s="21"/>
      <c r="B3" s="21"/>
      <c r="C3" s="21"/>
      <c r="D3" s="21"/>
      <c r="E3" s="21"/>
      <c r="F3" s="21"/>
      <c r="G3" s="21"/>
      <c r="H3" s="21"/>
      <c r="I3" s="52" t="s">
        <v>419</v>
      </c>
      <c r="J3" s="53"/>
      <c r="K3" s="53"/>
      <c r="L3" s="53"/>
      <c r="M3" s="53"/>
      <c r="N3" s="53"/>
      <c r="O3" s="54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8" customHeight="1">
      <c r="A4" s="21"/>
      <c r="B4" s="24" t="s">
        <v>425</v>
      </c>
      <c r="C4" s="60"/>
      <c r="D4" s="61"/>
      <c r="E4" s="61"/>
      <c r="F4" s="61"/>
      <c r="G4" s="62"/>
      <c r="H4" s="21"/>
      <c r="I4" s="55"/>
      <c r="J4" s="56"/>
      <c r="K4" s="56"/>
      <c r="L4" s="56"/>
      <c r="M4" s="56"/>
      <c r="N4" s="56"/>
      <c r="O4" s="57"/>
      <c r="P4" s="23"/>
      <c r="Q4" s="23"/>
      <c r="R4" s="23"/>
      <c r="S4" s="23"/>
      <c r="T4" s="23"/>
      <c r="U4" s="23"/>
      <c r="V4" s="23"/>
      <c r="W4" s="25"/>
      <c r="X4" s="25"/>
      <c r="Y4" s="23"/>
    </row>
    <row r="5" spans="1:25" ht="18" customHeight="1">
      <c r="A5" s="21"/>
      <c r="B5" s="24" t="s">
        <v>426</v>
      </c>
      <c r="C5" s="60"/>
      <c r="D5" s="61"/>
      <c r="E5" s="61"/>
      <c r="F5" s="61"/>
      <c r="G5" s="62"/>
      <c r="H5" s="21"/>
      <c r="I5" s="26"/>
      <c r="J5" s="27"/>
      <c r="K5" s="23"/>
      <c r="L5" s="23"/>
      <c r="M5" s="23"/>
      <c r="N5" s="23"/>
      <c r="O5" s="28"/>
      <c r="P5" s="23"/>
      <c r="Q5" s="23"/>
      <c r="R5" s="23"/>
      <c r="S5" s="23"/>
      <c r="T5" s="23"/>
      <c r="U5" s="23"/>
      <c r="V5" s="23"/>
      <c r="W5" s="29"/>
      <c r="X5" s="25"/>
      <c r="Y5" s="23"/>
    </row>
    <row r="6" spans="1:25" ht="18" customHeight="1">
      <c r="A6" s="21"/>
      <c r="B6" s="24" t="s">
        <v>427</v>
      </c>
      <c r="C6" s="30" t="s">
        <v>0</v>
      </c>
      <c r="D6" s="63"/>
      <c r="E6" s="61"/>
      <c r="F6" s="61"/>
      <c r="G6" s="62"/>
      <c r="H6" s="21"/>
      <c r="I6" s="31" t="s">
        <v>420</v>
      </c>
      <c r="J6" s="23"/>
      <c r="K6" s="23"/>
      <c r="L6" s="23"/>
      <c r="M6" s="23"/>
      <c r="N6" s="23"/>
      <c r="O6" s="28"/>
      <c r="P6" s="23"/>
      <c r="Q6" s="23"/>
      <c r="R6" s="23"/>
      <c r="S6" s="23"/>
      <c r="T6" s="23"/>
      <c r="U6" s="23"/>
      <c r="V6" s="23"/>
      <c r="W6" s="29"/>
      <c r="X6" s="25"/>
      <c r="Y6" s="23"/>
    </row>
    <row r="7" spans="1:25" ht="18" customHeight="1">
      <c r="A7" s="21"/>
      <c r="B7" s="24" t="s">
        <v>428</v>
      </c>
      <c r="C7" s="60"/>
      <c r="D7" s="61"/>
      <c r="E7" s="61"/>
      <c r="F7" s="61"/>
      <c r="G7" s="62"/>
      <c r="H7" s="21"/>
      <c r="I7" s="32"/>
      <c r="J7" s="33"/>
      <c r="K7" s="23"/>
      <c r="L7" s="23"/>
      <c r="M7" s="23"/>
      <c r="N7" s="23"/>
      <c r="O7" s="28"/>
      <c r="P7" s="23"/>
      <c r="Q7" s="23"/>
      <c r="R7" s="23"/>
      <c r="S7" s="23"/>
      <c r="T7" s="23"/>
      <c r="U7" s="23"/>
      <c r="V7" s="23"/>
      <c r="W7" s="29"/>
      <c r="X7" s="25"/>
      <c r="Y7" s="23"/>
    </row>
    <row r="8" spans="1:25" ht="18" customHeight="1">
      <c r="A8" s="21"/>
      <c r="B8" s="24" t="s">
        <v>429</v>
      </c>
      <c r="C8" s="60"/>
      <c r="D8" s="61"/>
      <c r="E8" s="61"/>
      <c r="F8" s="61"/>
      <c r="G8" s="62"/>
      <c r="H8" s="21"/>
      <c r="I8" s="34" t="s">
        <v>421</v>
      </c>
      <c r="J8" s="35"/>
      <c r="K8" s="23"/>
      <c r="L8" s="23"/>
      <c r="M8" s="36"/>
      <c r="N8" s="23"/>
      <c r="O8" s="28"/>
      <c r="P8" s="23"/>
      <c r="Q8" s="23"/>
      <c r="R8" s="23"/>
      <c r="S8" s="23"/>
      <c r="T8" s="23"/>
      <c r="U8" s="23"/>
      <c r="V8" s="23"/>
      <c r="W8" s="25"/>
      <c r="X8" s="25"/>
      <c r="Y8" s="23"/>
    </row>
    <row r="9" spans="1:25" ht="18" customHeight="1">
      <c r="A9" s="21"/>
      <c r="B9" s="21"/>
      <c r="C9" s="21"/>
      <c r="D9" s="21"/>
      <c r="E9" s="21"/>
      <c r="F9" s="21"/>
      <c r="G9" s="21"/>
      <c r="H9" s="21"/>
      <c r="I9" s="31" t="s">
        <v>422</v>
      </c>
      <c r="J9" s="23"/>
      <c r="K9" s="23"/>
      <c r="L9" s="23"/>
      <c r="M9" s="23"/>
      <c r="N9" s="23"/>
      <c r="O9" s="28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8" customHeight="1">
      <c r="A10" s="21"/>
      <c r="B10" s="58" t="s">
        <v>430</v>
      </c>
      <c r="C10" s="58"/>
      <c r="D10" s="58"/>
      <c r="E10" s="58"/>
      <c r="F10" s="58"/>
      <c r="G10" s="58"/>
      <c r="H10" s="59"/>
      <c r="I10" s="26" t="s">
        <v>423</v>
      </c>
      <c r="J10" s="27"/>
      <c r="K10" s="23"/>
      <c r="L10" s="23"/>
      <c r="M10" s="23"/>
      <c r="N10" s="23"/>
      <c r="O10" s="28"/>
      <c r="P10" s="21"/>
      <c r="Q10" s="23"/>
      <c r="R10" s="23"/>
      <c r="S10" s="23"/>
      <c r="T10" s="23"/>
      <c r="U10" s="23"/>
      <c r="V10" s="23"/>
      <c r="W10" s="37"/>
      <c r="X10" s="38"/>
      <c r="Y10" s="23"/>
    </row>
    <row r="11" spans="1:25" ht="18" customHeight="1">
      <c r="A11" s="21"/>
      <c r="B11" s="58"/>
      <c r="C11" s="58"/>
      <c r="D11" s="58"/>
      <c r="E11" s="58"/>
      <c r="F11" s="58"/>
      <c r="G11" s="58"/>
      <c r="H11" s="59"/>
      <c r="I11" s="39" t="s">
        <v>424</v>
      </c>
      <c r="J11" s="40"/>
      <c r="K11" s="40"/>
      <c r="L11" s="40"/>
      <c r="M11" s="40"/>
      <c r="N11" s="40"/>
      <c r="O11" s="41"/>
      <c r="P11" s="50" t="s">
        <v>418</v>
      </c>
      <c r="Q11" s="51">
        <f>SUM(V15:V60)</f>
        <v>0</v>
      </c>
      <c r="R11" s="21"/>
      <c r="S11" s="21"/>
      <c r="T11" s="21"/>
      <c r="U11" s="21"/>
      <c r="V11" s="21"/>
      <c r="W11" s="21"/>
      <c r="X11" s="21"/>
      <c r="Y11" s="21"/>
    </row>
    <row r="12" spans="1:25" ht="18" customHeight="1">
      <c r="A12" s="21"/>
      <c r="B12" s="42" t="s">
        <v>431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50.25" customHeight="1">
      <c r="A13" s="43" t="s">
        <v>1</v>
      </c>
      <c r="B13" s="43" t="s">
        <v>331</v>
      </c>
      <c r="C13" s="43" t="s">
        <v>332</v>
      </c>
      <c r="D13" s="43" t="s">
        <v>333</v>
      </c>
      <c r="E13" s="43" t="s">
        <v>334</v>
      </c>
      <c r="F13" s="43" t="s">
        <v>335</v>
      </c>
      <c r="G13" s="43" t="s">
        <v>242</v>
      </c>
      <c r="H13" s="43" t="s">
        <v>336</v>
      </c>
      <c r="I13" s="43" t="s">
        <v>337</v>
      </c>
      <c r="J13" s="43" t="s">
        <v>338</v>
      </c>
      <c r="K13" s="43" t="s">
        <v>341</v>
      </c>
      <c r="L13" s="43" t="s">
        <v>339</v>
      </c>
      <c r="M13" s="43" t="s">
        <v>6</v>
      </c>
      <c r="N13" s="43" t="s">
        <v>340</v>
      </c>
      <c r="O13" s="43" t="s">
        <v>342</v>
      </c>
      <c r="P13" s="43" t="s">
        <v>347</v>
      </c>
      <c r="Q13" s="43" t="s">
        <v>343</v>
      </c>
      <c r="R13" s="43" t="s">
        <v>344</v>
      </c>
      <c r="S13" s="43" t="s">
        <v>345</v>
      </c>
      <c r="T13" s="43" t="s">
        <v>348</v>
      </c>
      <c r="U13" s="43" t="s">
        <v>346</v>
      </c>
      <c r="V13" s="43" t="s">
        <v>349</v>
      </c>
      <c r="W13" s="21" t="s">
        <v>7</v>
      </c>
      <c r="X13" s="21"/>
      <c r="Y13" s="21"/>
    </row>
    <row r="14" spans="1:25" customFormat="1" ht="18" customHeight="1">
      <c r="A14" s="1">
        <v>1000</v>
      </c>
      <c r="B14" s="1" t="s">
        <v>243</v>
      </c>
      <c r="C14" s="1" t="s">
        <v>138</v>
      </c>
      <c r="D14" s="1" t="s">
        <v>126</v>
      </c>
      <c r="E14" s="47">
        <v>41336</v>
      </c>
      <c r="F14" s="19">
        <f>DATEDIF(申し込み!$E14,"2025/12/31","Y")</f>
        <v>12</v>
      </c>
      <c r="G14" s="1" t="s">
        <v>416</v>
      </c>
      <c r="H14" s="48"/>
      <c r="I14" s="49"/>
      <c r="J14" s="49" t="s">
        <v>134</v>
      </c>
      <c r="K14" s="1" t="s">
        <v>254</v>
      </c>
      <c r="L14" s="1" t="s">
        <v>404</v>
      </c>
      <c r="M14" s="1" t="str">
        <f>申し込み!$K14&amp;申し込み!$C14&amp;申し込み!$D14&amp;申し込み!$L14&amp;申し込み!$J14</f>
        <v>MastersElementaryMaleSeniorMastersMale+80Kyorugi</v>
      </c>
      <c r="N14" s="19" t="str">
        <f>IFERROR(VLOOKUP(M14,出場区分!$F$2:$G$1008,2,0),"")</f>
        <v>ElementaryMastersMale+80</v>
      </c>
      <c r="O14" s="1" t="s">
        <v>417</v>
      </c>
      <c r="P14" s="1" t="s">
        <v>350</v>
      </c>
      <c r="Q14" s="1"/>
      <c r="R14" s="1" t="s">
        <v>350</v>
      </c>
      <c r="S14" s="1" t="s">
        <v>350</v>
      </c>
      <c r="T14" s="1"/>
      <c r="U14" s="1" t="s">
        <v>351</v>
      </c>
      <c r="V14" s="20">
        <f>IF(OR(K14="Elementary",K14="MastersElementary",K14="to 6",K14="Beginner"),40,IF(OR(K14="Advance",K14="Para",K14="MastersAdvance"),50,0))+
IF(OR(O14="Beginner",O14="Para",O14="Elementary",O14="Fist &amp; Brank"),40,IF(O14="Advance",50,IF(O14="ペア",4000,0)))+
IF(S14="Yes",30,0)+IF(OR(P14="Family",P14="Brother/Sister",P14="Friend(Same Sex)",P14="Male/Female(Same genertion)"),30,0)</f>
        <v>80</v>
      </c>
      <c r="W14" s="1"/>
      <c r="X14" s="1"/>
      <c r="Y14" s="1"/>
    </row>
    <row r="15" spans="1:25" ht="18" customHeight="1">
      <c r="A15" s="21">
        <v>1</v>
      </c>
      <c r="B15" s="21"/>
      <c r="C15" s="21"/>
      <c r="D15" s="21"/>
      <c r="E15" s="44"/>
      <c r="F15" s="19">
        <f>DATEDIF(申し込み!$E15,"2025/12/31","Y")</f>
        <v>125</v>
      </c>
      <c r="G15" s="21"/>
      <c r="H15" s="45"/>
      <c r="I15" s="46"/>
      <c r="J15" s="46"/>
      <c r="K15" s="21"/>
      <c r="L15" s="21"/>
      <c r="M15" s="21" t="str">
        <f>申し込み!$K15&amp;申し込み!$C15&amp;申し込み!$D15&amp;申し込み!$L15&amp;申し込み!$J15</f>
        <v/>
      </c>
      <c r="N15" s="19" t="str">
        <f>IFERROR(VLOOKUP(M15,出場区分!$F$2:$G$1008,2,0),"")</f>
        <v/>
      </c>
      <c r="O15" s="21" t="s">
        <v>350</v>
      </c>
      <c r="P15" s="21" t="s">
        <v>350</v>
      </c>
      <c r="Q15" s="21"/>
      <c r="R15" s="21" t="s">
        <v>350</v>
      </c>
      <c r="S15" s="21" t="s">
        <v>350</v>
      </c>
      <c r="T15" s="21"/>
      <c r="U15" s="21"/>
      <c r="V15" s="20">
        <f t="shared" ref="V15:V68" si="0">IF(OR(K15="Elementary",K15="MastersElementary",K15="to 6",K15="Beginner"),40,IF(OR(K15="Advance",K15="Para",K15="MastersAdvance"),50,0))+
IF(OR(O15="Beginner",O15="Para",O15="Elementary",O15="Fist &amp; Brank"),40,IF(O15="Advance",50,IF(O15="ペア",4000,0)))+
IF(S15="Yes",30,0)+IF(OR(P15="Family",P15="Brother/Sister",P15="Friend(Same Sex)",P15="Male/Female(Same genertion)"),30,0)</f>
        <v>0</v>
      </c>
      <c r="W15" s="21"/>
      <c r="X15" s="21" t="s">
        <v>10</v>
      </c>
      <c r="Y15" s="21"/>
    </row>
    <row r="16" spans="1:25" ht="18" customHeight="1">
      <c r="A16" s="21">
        <v>2</v>
      </c>
      <c r="B16" s="21"/>
      <c r="C16" s="21"/>
      <c r="D16" s="21"/>
      <c r="E16" s="44"/>
      <c r="F16" s="19">
        <f>DATEDIF(申し込み!$E16,"2025/12/31","Y")</f>
        <v>125</v>
      </c>
      <c r="G16" s="21"/>
      <c r="H16" s="45"/>
      <c r="I16" s="46"/>
      <c r="J16" s="46"/>
      <c r="K16" s="21"/>
      <c r="L16" s="21"/>
      <c r="M16" s="21" t="str">
        <f>申し込み!$K16&amp;申し込み!$C16&amp;申し込み!$D16&amp;申し込み!$L16&amp;申し込み!$J16</f>
        <v/>
      </c>
      <c r="N16" s="19" t="str">
        <f>IFERROR(VLOOKUP(M16,出場区分!$F$2:$G$1008,2,0),"")</f>
        <v/>
      </c>
      <c r="O16" s="21" t="s">
        <v>350</v>
      </c>
      <c r="P16" s="21" t="s">
        <v>350</v>
      </c>
      <c r="Q16" s="21"/>
      <c r="R16" s="21" t="s">
        <v>350</v>
      </c>
      <c r="S16" s="21" t="s">
        <v>350</v>
      </c>
      <c r="T16" s="21"/>
      <c r="U16" s="21"/>
      <c r="V16" s="20">
        <f t="shared" si="0"/>
        <v>0</v>
      </c>
      <c r="W16" s="21"/>
      <c r="X16" s="21" t="s">
        <v>11</v>
      </c>
      <c r="Y16" s="21"/>
    </row>
    <row r="17" spans="1:25" ht="18" customHeight="1">
      <c r="A17" s="21">
        <v>3</v>
      </c>
      <c r="B17" s="21"/>
      <c r="C17" s="21"/>
      <c r="D17" s="21"/>
      <c r="E17" s="44"/>
      <c r="F17" s="19">
        <f>DATEDIF(申し込み!$E17,"2025/12/31","Y")</f>
        <v>125</v>
      </c>
      <c r="G17" s="21"/>
      <c r="H17" s="45"/>
      <c r="I17" s="46"/>
      <c r="J17" s="46"/>
      <c r="K17" s="21"/>
      <c r="L17" s="21"/>
      <c r="M17" s="21" t="str">
        <f>申し込み!$K17&amp;申し込み!$C17&amp;申し込み!$D17&amp;申し込み!$L17&amp;申し込み!$J17</f>
        <v/>
      </c>
      <c r="N17" s="19" t="str">
        <f>IFERROR(VLOOKUP(M17,出場区分!$F$2:$G$1008,2,0),"")</f>
        <v/>
      </c>
      <c r="O17" s="21" t="s">
        <v>350</v>
      </c>
      <c r="P17" s="21" t="s">
        <v>350</v>
      </c>
      <c r="Q17" s="21"/>
      <c r="R17" s="21" t="s">
        <v>350</v>
      </c>
      <c r="S17" s="21" t="s">
        <v>350</v>
      </c>
      <c r="T17" s="21"/>
      <c r="U17" s="21"/>
      <c r="V17" s="20">
        <f t="shared" si="0"/>
        <v>0</v>
      </c>
      <c r="W17" s="21"/>
      <c r="X17" s="21" t="s">
        <v>12</v>
      </c>
      <c r="Y17" s="21"/>
    </row>
    <row r="18" spans="1:25" ht="18" customHeight="1">
      <c r="A18" s="21">
        <v>4</v>
      </c>
      <c r="B18" s="21"/>
      <c r="C18" s="21"/>
      <c r="D18" s="21"/>
      <c r="E18" s="44"/>
      <c r="F18" s="19">
        <f>DATEDIF(申し込み!$E18,"2025/12/31","Y")</f>
        <v>125</v>
      </c>
      <c r="G18" s="21"/>
      <c r="H18" s="45"/>
      <c r="I18" s="46"/>
      <c r="J18" s="46"/>
      <c r="K18" s="21"/>
      <c r="L18" s="21"/>
      <c r="M18" s="21" t="str">
        <f>申し込み!$K18&amp;申し込み!$C18&amp;申し込み!$D18&amp;申し込み!$L18&amp;申し込み!$J18</f>
        <v/>
      </c>
      <c r="N18" s="19" t="str">
        <f>IFERROR(VLOOKUP(M18,出場区分!$F$2:$G$1008,2,0),"")</f>
        <v/>
      </c>
      <c r="O18" s="21" t="s">
        <v>350</v>
      </c>
      <c r="P18" s="21" t="s">
        <v>350</v>
      </c>
      <c r="Q18" s="21"/>
      <c r="R18" s="21" t="s">
        <v>350</v>
      </c>
      <c r="S18" s="21" t="s">
        <v>350</v>
      </c>
      <c r="T18" s="21"/>
      <c r="U18" s="21"/>
      <c r="V18" s="20">
        <f t="shared" si="0"/>
        <v>0</v>
      </c>
      <c r="W18" s="21"/>
      <c r="X18" s="21" t="s">
        <v>13</v>
      </c>
      <c r="Y18" s="21"/>
    </row>
    <row r="19" spans="1:25" ht="18" customHeight="1">
      <c r="A19" s="21">
        <v>5</v>
      </c>
      <c r="B19" s="21"/>
      <c r="C19" s="21"/>
      <c r="D19" s="21"/>
      <c r="E19" s="44"/>
      <c r="F19" s="19">
        <f>DATEDIF(申し込み!$E19,"2025/12/31","Y")</f>
        <v>125</v>
      </c>
      <c r="G19" s="21"/>
      <c r="H19" s="45"/>
      <c r="I19" s="46"/>
      <c r="J19" s="46"/>
      <c r="K19" s="21"/>
      <c r="L19" s="21"/>
      <c r="M19" s="21" t="str">
        <f>申し込み!$K19&amp;申し込み!$C19&amp;申し込み!$D19&amp;申し込み!$L19&amp;申し込み!$J19</f>
        <v/>
      </c>
      <c r="N19" s="19" t="str">
        <f>IFERROR(VLOOKUP(M19,出場区分!$F$2:$G$1008,2,0),"")</f>
        <v/>
      </c>
      <c r="O19" s="21" t="s">
        <v>350</v>
      </c>
      <c r="P19" s="21" t="s">
        <v>350</v>
      </c>
      <c r="Q19" s="21"/>
      <c r="R19" s="21" t="s">
        <v>350</v>
      </c>
      <c r="S19" s="21" t="s">
        <v>350</v>
      </c>
      <c r="T19" s="21"/>
      <c r="U19" s="21"/>
      <c r="V19" s="20">
        <f t="shared" si="0"/>
        <v>0</v>
      </c>
      <c r="W19" s="21"/>
      <c r="X19" s="21" t="s">
        <v>14</v>
      </c>
      <c r="Y19" s="21"/>
    </row>
    <row r="20" spans="1:25" ht="18" customHeight="1">
      <c r="A20" s="21">
        <v>6</v>
      </c>
      <c r="B20" s="21"/>
      <c r="C20" s="21"/>
      <c r="D20" s="21"/>
      <c r="E20" s="44"/>
      <c r="F20" s="19">
        <f>DATEDIF(申し込み!$E20,"2025/12/31","Y")</f>
        <v>125</v>
      </c>
      <c r="G20" s="21"/>
      <c r="H20" s="45"/>
      <c r="I20" s="46"/>
      <c r="J20" s="46"/>
      <c r="K20" s="21"/>
      <c r="L20" s="21"/>
      <c r="M20" s="21" t="str">
        <f>申し込み!$K20&amp;申し込み!$C20&amp;申し込み!$D20&amp;申し込み!$L20&amp;申し込み!$J20</f>
        <v/>
      </c>
      <c r="N20" s="19" t="str">
        <f>IFERROR(VLOOKUP(M20,出場区分!$F$2:$G$1008,2,0),"")</f>
        <v/>
      </c>
      <c r="O20" s="21" t="s">
        <v>350</v>
      </c>
      <c r="P20" s="21" t="s">
        <v>350</v>
      </c>
      <c r="Q20" s="21"/>
      <c r="R20" s="21" t="s">
        <v>350</v>
      </c>
      <c r="S20" s="21" t="s">
        <v>350</v>
      </c>
      <c r="T20" s="21"/>
      <c r="U20" s="21"/>
      <c r="V20" s="20">
        <f t="shared" si="0"/>
        <v>0</v>
      </c>
      <c r="W20" s="21"/>
      <c r="X20" s="21" t="s">
        <v>15</v>
      </c>
      <c r="Y20" s="21"/>
    </row>
    <row r="21" spans="1:25" ht="18" customHeight="1">
      <c r="A21" s="21">
        <v>7</v>
      </c>
      <c r="B21" s="21"/>
      <c r="C21" s="21"/>
      <c r="D21" s="21"/>
      <c r="E21" s="44"/>
      <c r="F21" s="19">
        <f>DATEDIF(申し込み!$E21,"2025/12/31","Y")</f>
        <v>125</v>
      </c>
      <c r="G21" s="21"/>
      <c r="H21" s="45"/>
      <c r="I21" s="46"/>
      <c r="J21" s="46"/>
      <c r="K21" s="21"/>
      <c r="L21" s="21"/>
      <c r="M21" s="21" t="str">
        <f>申し込み!$K21&amp;申し込み!$C21&amp;申し込み!$D21&amp;申し込み!$L21&amp;申し込み!$J21</f>
        <v/>
      </c>
      <c r="N21" s="19" t="str">
        <f>IFERROR(VLOOKUP(M21,出場区分!$F$2:$G$1008,2,0),"")</f>
        <v/>
      </c>
      <c r="O21" s="21" t="s">
        <v>350</v>
      </c>
      <c r="P21" s="21" t="s">
        <v>350</v>
      </c>
      <c r="Q21" s="21"/>
      <c r="R21" s="21" t="s">
        <v>350</v>
      </c>
      <c r="S21" s="21" t="s">
        <v>350</v>
      </c>
      <c r="T21" s="21"/>
      <c r="U21" s="21"/>
      <c r="V21" s="20">
        <f t="shared" si="0"/>
        <v>0</v>
      </c>
      <c r="W21" s="21"/>
      <c r="X21" s="21" t="s">
        <v>16</v>
      </c>
      <c r="Y21" s="21"/>
    </row>
    <row r="22" spans="1:25" ht="18" customHeight="1">
      <c r="A22" s="21">
        <v>8</v>
      </c>
      <c r="B22" s="21"/>
      <c r="C22" s="21"/>
      <c r="D22" s="21"/>
      <c r="E22" s="44"/>
      <c r="F22" s="19">
        <f>DATEDIF(申し込み!$E22,"2025/12/31","Y")</f>
        <v>125</v>
      </c>
      <c r="G22" s="21"/>
      <c r="H22" s="45"/>
      <c r="I22" s="46"/>
      <c r="J22" s="46"/>
      <c r="K22" s="21"/>
      <c r="L22" s="21"/>
      <c r="M22" s="21" t="str">
        <f>申し込み!$K22&amp;申し込み!$C22&amp;申し込み!$D22&amp;申し込み!$L22&amp;申し込み!$J22</f>
        <v/>
      </c>
      <c r="N22" s="19" t="str">
        <f>IFERROR(VLOOKUP(M22,出場区分!$F$2:$G$1008,2,0),"")</f>
        <v/>
      </c>
      <c r="O22" s="21" t="s">
        <v>350</v>
      </c>
      <c r="P22" s="21" t="s">
        <v>350</v>
      </c>
      <c r="Q22" s="21"/>
      <c r="R22" s="21" t="s">
        <v>350</v>
      </c>
      <c r="S22" s="21" t="s">
        <v>350</v>
      </c>
      <c r="T22" s="21"/>
      <c r="U22" s="21"/>
      <c r="V22" s="20">
        <f t="shared" si="0"/>
        <v>0</v>
      </c>
      <c r="W22" s="21"/>
      <c r="X22" s="21" t="s">
        <v>8</v>
      </c>
      <c r="Y22" s="21"/>
    </row>
    <row r="23" spans="1:25" ht="18" customHeight="1">
      <c r="A23" s="21">
        <v>9</v>
      </c>
      <c r="B23" s="21"/>
      <c r="C23" s="21"/>
      <c r="D23" s="21"/>
      <c r="E23" s="44"/>
      <c r="F23" s="19">
        <f>DATEDIF(申し込み!$E23,"2025/12/31","Y")</f>
        <v>125</v>
      </c>
      <c r="G23" s="21"/>
      <c r="H23" s="45"/>
      <c r="I23" s="46"/>
      <c r="J23" s="46"/>
      <c r="K23" s="21"/>
      <c r="L23" s="21"/>
      <c r="M23" s="21" t="str">
        <f>申し込み!$K23&amp;申し込み!$C23&amp;申し込み!$D23&amp;申し込み!$L23&amp;申し込み!$J23</f>
        <v/>
      </c>
      <c r="N23" s="19" t="str">
        <f>IFERROR(VLOOKUP(M23,出場区分!$F$2:$G$1008,2,0),"")</f>
        <v/>
      </c>
      <c r="O23" s="21" t="s">
        <v>350</v>
      </c>
      <c r="P23" s="21" t="s">
        <v>350</v>
      </c>
      <c r="Q23" s="21"/>
      <c r="R23" s="21" t="s">
        <v>350</v>
      </c>
      <c r="S23" s="21" t="s">
        <v>350</v>
      </c>
      <c r="T23" s="21"/>
      <c r="U23" s="21"/>
      <c r="V23" s="20">
        <f t="shared" si="0"/>
        <v>0</v>
      </c>
      <c r="W23" s="21"/>
      <c r="X23" s="21" t="s">
        <v>17</v>
      </c>
      <c r="Y23" s="21"/>
    </row>
    <row r="24" spans="1:25" ht="18" customHeight="1">
      <c r="A24" s="21">
        <v>10</v>
      </c>
      <c r="B24" s="21"/>
      <c r="C24" s="21"/>
      <c r="D24" s="21"/>
      <c r="E24" s="44"/>
      <c r="F24" s="19">
        <f>DATEDIF(申し込み!$E24,"2025/12/31","Y")</f>
        <v>125</v>
      </c>
      <c r="G24" s="21"/>
      <c r="H24" s="45"/>
      <c r="I24" s="46"/>
      <c r="J24" s="46"/>
      <c r="K24" s="21"/>
      <c r="L24" s="21"/>
      <c r="M24" s="21" t="str">
        <f>申し込み!$K24&amp;申し込み!$C24&amp;申し込み!$D24&amp;申し込み!$L24&amp;申し込み!$J24</f>
        <v/>
      </c>
      <c r="N24" s="19" t="str">
        <f>IFERROR(VLOOKUP(M24,出場区分!$F$2:$G$1008,2,0),"")</f>
        <v/>
      </c>
      <c r="O24" s="21" t="s">
        <v>350</v>
      </c>
      <c r="P24" s="21" t="s">
        <v>350</v>
      </c>
      <c r="Q24" s="21"/>
      <c r="R24" s="21" t="s">
        <v>350</v>
      </c>
      <c r="S24" s="21" t="s">
        <v>350</v>
      </c>
      <c r="T24" s="21"/>
      <c r="U24" s="21"/>
      <c r="V24" s="20">
        <f t="shared" si="0"/>
        <v>0</v>
      </c>
      <c r="W24" s="21"/>
      <c r="X24" s="21" t="s">
        <v>18</v>
      </c>
      <c r="Y24" s="21"/>
    </row>
    <row r="25" spans="1:25" ht="18" customHeight="1">
      <c r="A25" s="21">
        <v>11</v>
      </c>
      <c r="B25" s="21"/>
      <c r="C25" s="21"/>
      <c r="D25" s="21"/>
      <c r="E25" s="44"/>
      <c r="F25" s="19">
        <f>DATEDIF(申し込み!$E25,"2025/12/31","Y")</f>
        <v>125</v>
      </c>
      <c r="G25" s="21"/>
      <c r="H25" s="45"/>
      <c r="I25" s="46"/>
      <c r="J25" s="46"/>
      <c r="K25" s="21"/>
      <c r="L25" s="21"/>
      <c r="M25" s="21" t="str">
        <f>申し込み!$K25&amp;申し込み!$C25&amp;申し込み!$D25&amp;申し込み!$L25&amp;申し込み!$J25</f>
        <v/>
      </c>
      <c r="N25" s="19" t="str">
        <f>IFERROR(VLOOKUP(M25,出場区分!$F$2:$G$1008,2,0),"")</f>
        <v/>
      </c>
      <c r="O25" s="21" t="s">
        <v>350</v>
      </c>
      <c r="P25" s="21" t="s">
        <v>350</v>
      </c>
      <c r="Q25" s="21"/>
      <c r="R25" s="21" t="s">
        <v>350</v>
      </c>
      <c r="S25" s="21" t="s">
        <v>350</v>
      </c>
      <c r="T25" s="21"/>
      <c r="U25" s="21"/>
      <c r="V25" s="20">
        <f t="shared" si="0"/>
        <v>0</v>
      </c>
      <c r="W25" s="21"/>
      <c r="X25" s="21" t="s">
        <v>19</v>
      </c>
      <c r="Y25" s="21"/>
    </row>
    <row r="26" spans="1:25" ht="18" customHeight="1">
      <c r="A26" s="21">
        <v>12</v>
      </c>
      <c r="B26" s="21"/>
      <c r="C26" s="21"/>
      <c r="D26" s="21"/>
      <c r="E26" s="44"/>
      <c r="F26" s="19">
        <f>DATEDIF(申し込み!$E26,"2025/12/31","Y")</f>
        <v>125</v>
      </c>
      <c r="G26" s="21"/>
      <c r="H26" s="45"/>
      <c r="I26" s="46"/>
      <c r="J26" s="46"/>
      <c r="K26" s="21"/>
      <c r="L26" s="21"/>
      <c r="M26" s="21" t="str">
        <f>申し込み!$K26&amp;申し込み!$C26&amp;申し込み!$D26&amp;申し込み!$L26&amp;申し込み!$J26</f>
        <v/>
      </c>
      <c r="N26" s="19" t="str">
        <f>IFERROR(VLOOKUP(M26,出場区分!$F$2:$G$1008,2,0),"")</f>
        <v/>
      </c>
      <c r="O26" s="21" t="s">
        <v>350</v>
      </c>
      <c r="P26" s="21" t="s">
        <v>350</v>
      </c>
      <c r="Q26" s="21"/>
      <c r="R26" s="21" t="s">
        <v>350</v>
      </c>
      <c r="S26" s="21" t="s">
        <v>350</v>
      </c>
      <c r="T26" s="21"/>
      <c r="U26" s="21"/>
      <c r="V26" s="20">
        <f t="shared" si="0"/>
        <v>0</v>
      </c>
      <c r="W26" s="21"/>
      <c r="X26" s="21" t="s">
        <v>20</v>
      </c>
      <c r="Y26" s="21"/>
    </row>
    <row r="27" spans="1:25" ht="18" customHeight="1">
      <c r="A27" s="21">
        <v>13</v>
      </c>
      <c r="B27" s="21"/>
      <c r="C27" s="21"/>
      <c r="D27" s="21"/>
      <c r="E27" s="44"/>
      <c r="F27" s="19">
        <f>DATEDIF(申し込み!$E27,"2025/12/31","Y")</f>
        <v>125</v>
      </c>
      <c r="G27" s="21"/>
      <c r="H27" s="45"/>
      <c r="I27" s="46"/>
      <c r="J27" s="46"/>
      <c r="K27" s="21"/>
      <c r="L27" s="21"/>
      <c r="M27" s="21" t="str">
        <f>申し込み!$K27&amp;申し込み!$C27&amp;申し込み!$D27&amp;申し込み!$L27&amp;申し込み!$J27</f>
        <v/>
      </c>
      <c r="N27" s="19" t="str">
        <f>IFERROR(VLOOKUP(M27,出場区分!$F$2:$G$1008,2,0),"")</f>
        <v/>
      </c>
      <c r="O27" s="21" t="s">
        <v>350</v>
      </c>
      <c r="P27" s="21" t="s">
        <v>350</v>
      </c>
      <c r="Q27" s="21"/>
      <c r="R27" s="21" t="s">
        <v>350</v>
      </c>
      <c r="S27" s="21" t="s">
        <v>350</v>
      </c>
      <c r="T27" s="21"/>
      <c r="U27" s="21"/>
      <c r="V27" s="20">
        <f t="shared" si="0"/>
        <v>0</v>
      </c>
      <c r="W27" s="21"/>
      <c r="X27" s="21" t="s">
        <v>21</v>
      </c>
      <c r="Y27" s="21"/>
    </row>
    <row r="28" spans="1:25" ht="18" customHeight="1">
      <c r="A28" s="21">
        <v>14</v>
      </c>
      <c r="B28" s="21"/>
      <c r="C28" s="21"/>
      <c r="D28" s="21"/>
      <c r="E28" s="44"/>
      <c r="F28" s="19">
        <f>DATEDIF(申し込み!$E28,"2025/12/31","Y")</f>
        <v>125</v>
      </c>
      <c r="G28" s="21"/>
      <c r="H28" s="45"/>
      <c r="I28" s="46"/>
      <c r="J28" s="46"/>
      <c r="K28" s="21"/>
      <c r="L28" s="21"/>
      <c r="M28" s="21" t="str">
        <f>申し込み!$K28&amp;申し込み!$C28&amp;申し込み!$D28&amp;申し込み!$L28&amp;申し込み!$J28</f>
        <v/>
      </c>
      <c r="N28" s="19" t="str">
        <f>IFERROR(VLOOKUP(M28,出場区分!$F$2:$G$1008,2,0),"")</f>
        <v/>
      </c>
      <c r="O28" s="21" t="s">
        <v>350</v>
      </c>
      <c r="P28" s="21" t="s">
        <v>350</v>
      </c>
      <c r="Q28" s="21"/>
      <c r="R28" s="21" t="s">
        <v>350</v>
      </c>
      <c r="S28" s="21" t="s">
        <v>350</v>
      </c>
      <c r="T28" s="21"/>
      <c r="U28" s="21"/>
      <c r="V28" s="20">
        <f t="shared" si="0"/>
        <v>0</v>
      </c>
      <c r="W28" s="21"/>
      <c r="X28" s="21"/>
      <c r="Y28" s="21"/>
    </row>
    <row r="29" spans="1:25" ht="18" customHeight="1">
      <c r="A29" s="21">
        <v>15</v>
      </c>
      <c r="B29" s="21"/>
      <c r="C29" s="21"/>
      <c r="D29" s="21"/>
      <c r="E29" s="44"/>
      <c r="F29" s="19">
        <f>DATEDIF(申し込み!$E29,"2025/12/31","Y")</f>
        <v>125</v>
      </c>
      <c r="G29" s="21"/>
      <c r="H29" s="45"/>
      <c r="I29" s="46"/>
      <c r="J29" s="46"/>
      <c r="K29" s="21"/>
      <c r="L29" s="21"/>
      <c r="M29" s="21" t="str">
        <f>申し込み!$K29&amp;申し込み!$C29&amp;申し込み!$D29&amp;申し込み!$L29&amp;申し込み!$J29</f>
        <v/>
      </c>
      <c r="N29" s="19" t="str">
        <f>IFERROR(VLOOKUP(M29,出場区分!$F$2:$G$1008,2,0),"")</f>
        <v/>
      </c>
      <c r="O29" s="21" t="s">
        <v>350</v>
      </c>
      <c r="P29" s="21" t="s">
        <v>350</v>
      </c>
      <c r="Q29" s="21"/>
      <c r="R29" s="21" t="s">
        <v>350</v>
      </c>
      <c r="S29" s="21" t="s">
        <v>350</v>
      </c>
      <c r="T29" s="21"/>
      <c r="U29" s="21"/>
      <c r="V29" s="20">
        <f t="shared" si="0"/>
        <v>0</v>
      </c>
      <c r="W29" s="21"/>
      <c r="X29" s="21" t="s">
        <v>10</v>
      </c>
      <c r="Y29" s="21"/>
    </row>
    <row r="30" spans="1:25" ht="18" customHeight="1">
      <c r="A30" s="21">
        <v>16</v>
      </c>
      <c r="B30" s="21"/>
      <c r="C30" s="21"/>
      <c r="D30" s="21"/>
      <c r="E30" s="44"/>
      <c r="F30" s="19">
        <f>DATEDIF(申し込み!$E30,"2025/12/31","Y")</f>
        <v>125</v>
      </c>
      <c r="G30" s="21"/>
      <c r="H30" s="45"/>
      <c r="I30" s="46"/>
      <c r="J30" s="46"/>
      <c r="K30" s="21"/>
      <c r="L30" s="21"/>
      <c r="M30" s="21" t="str">
        <f>申し込み!$K30&amp;申し込み!$C30&amp;申し込み!$D30&amp;申し込み!$L30&amp;申し込み!$J30</f>
        <v/>
      </c>
      <c r="N30" s="19" t="str">
        <f>IFERROR(VLOOKUP(M30,出場区分!$F$2:$G$1008,2,0),"")</f>
        <v/>
      </c>
      <c r="O30" s="21" t="s">
        <v>350</v>
      </c>
      <c r="P30" s="21" t="s">
        <v>350</v>
      </c>
      <c r="Q30" s="21"/>
      <c r="R30" s="21" t="s">
        <v>350</v>
      </c>
      <c r="S30" s="21" t="s">
        <v>350</v>
      </c>
      <c r="T30" s="21"/>
      <c r="U30" s="21"/>
      <c r="V30" s="20">
        <f t="shared" si="0"/>
        <v>0</v>
      </c>
      <c r="W30" s="21"/>
      <c r="X30" s="21" t="s">
        <v>22</v>
      </c>
      <c r="Y30" s="21"/>
    </row>
    <row r="31" spans="1:25" ht="18" customHeight="1">
      <c r="A31" s="21">
        <v>17</v>
      </c>
      <c r="B31" s="21"/>
      <c r="C31" s="21"/>
      <c r="D31" s="21"/>
      <c r="E31" s="44"/>
      <c r="F31" s="19">
        <f>DATEDIF(申し込み!$E31,"2025/12/31","Y")</f>
        <v>125</v>
      </c>
      <c r="G31" s="21"/>
      <c r="H31" s="45"/>
      <c r="I31" s="46"/>
      <c r="J31" s="46"/>
      <c r="K31" s="21"/>
      <c r="L31" s="21"/>
      <c r="M31" s="21" t="str">
        <f>申し込み!$K31&amp;申し込み!$C31&amp;申し込み!$D31&amp;申し込み!$L31&amp;申し込み!$J31</f>
        <v/>
      </c>
      <c r="N31" s="19" t="str">
        <f>IFERROR(VLOOKUP(M31,出場区分!$F$2:$G$1008,2,0),"")</f>
        <v/>
      </c>
      <c r="O31" s="21" t="s">
        <v>350</v>
      </c>
      <c r="P31" s="21" t="s">
        <v>350</v>
      </c>
      <c r="Q31" s="21"/>
      <c r="R31" s="21" t="s">
        <v>350</v>
      </c>
      <c r="S31" s="21" t="s">
        <v>350</v>
      </c>
      <c r="T31" s="21"/>
      <c r="U31" s="21"/>
      <c r="V31" s="20">
        <f t="shared" si="0"/>
        <v>0</v>
      </c>
      <c r="W31" s="21"/>
      <c r="X31" s="21" t="s">
        <v>23</v>
      </c>
      <c r="Y31" s="21"/>
    </row>
    <row r="32" spans="1:25" ht="18" customHeight="1">
      <c r="A32" s="21">
        <v>18</v>
      </c>
      <c r="B32" s="21"/>
      <c r="C32" s="21"/>
      <c r="D32" s="21"/>
      <c r="E32" s="44"/>
      <c r="F32" s="19">
        <f>DATEDIF(申し込み!$E32,"2025/12/31","Y")</f>
        <v>125</v>
      </c>
      <c r="G32" s="21"/>
      <c r="H32" s="45"/>
      <c r="I32" s="46"/>
      <c r="J32" s="46"/>
      <c r="K32" s="21"/>
      <c r="L32" s="21"/>
      <c r="M32" s="21" t="str">
        <f>申し込み!$K32&amp;申し込み!$C32&amp;申し込み!$D32&amp;申し込み!$L32&amp;申し込み!$J32</f>
        <v/>
      </c>
      <c r="N32" s="19" t="str">
        <f>IFERROR(VLOOKUP(M32,出場区分!$F$2:$G$1008,2,0),"")</f>
        <v/>
      </c>
      <c r="O32" s="21" t="s">
        <v>350</v>
      </c>
      <c r="P32" s="21" t="s">
        <v>350</v>
      </c>
      <c r="Q32" s="21"/>
      <c r="R32" s="21" t="s">
        <v>350</v>
      </c>
      <c r="S32" s="21" t="s">
        <v>350</v>
      </c>
      <c r="T32" s="21"/>
      <c r="U32" s="21"/>
      <c r="V32" s="20">
        <f t="shared" si="0"/>
        <v>0</v>
      </c>
      <c r="W32" s="21"/>
      <c r="X32" s="21" t="s">
        <v>24</v>
      </c>
      <c r="Y32" s="21"/>
    </row>
    <row r="33" spans="1:25" ht="18" customHeight="1">
      <c r="A33" s="21">
        <v>19</v>
      </c>
      <c r="B33" s="21"/>
      <c r="C33" s="21"/>
      <c r="D33" s="21"/>
      <c r="E33" s="44"/>
      <c r="F33" s="19">
        <f>DATEDIF(申し込み!$E33,"2025/12/31","Y")</f>
        <v>125</v>
      </c>
      <c r="G33" s="21"/>
      <c r="H33" s="45"/>
      <c r="I33" s="46"/>
      <c r="J33" s="46"/>
      <c r="K33" s="21"/>
      <c r="L33" s="21"/>
      <c r="M33" s="21" t="str">
        <f>申し込み!$K33&amp;申し込み!$C33&amp;申し込み!$D33&amp;申し込み!$L33&amp;申し込み!$J33</f>
        <v/>
      </c>
      <c r="N33" s="19" t="str">
        <f>IFERROR(VLOOKUP(M33,出場区分!$F$2:$G$1008,2,0),"")</f>
        <v/>
      </c>
      <c r="O33" s="21" t="s">
        <v>350</v>
      </c>
      <c r="P33" s="21" t="s">
        <v>350</v>
      </c>
      <c r="Q33" s="21"/>
      <c r="R33" s="21" t="s">
        <v>350</v>
      </c>
      <c r="S33" s="21" t="s">
        <v>350</v>
      </c>
      <c r="T33" s="21"/>
      <c r="U33" s="21"/>
      <c r="V33" s="20">
        <f t="shared" si="0"/>
        <v>0</v>
      </c>
      <c r="W33" s="21"/>
      <c r="X33" s="21" t="s">
        <v>25</v>
      </c>
      <c r="Y33" s="21"/>
    </row>
    <row r="34" spans="1:25" ht="18" customHeight="1">
      <c r="A34" s="21">
        <v>20</v>
      </c>
      <c r="B34" s="21"/>
      <c r="C34" s="21"/>
      <c r="D34" s="21"/>
      <c r="E34" s="44"/>
      <c r="F34" s="19">
        <f>DATEDIF(申し込み!$E34,"2025/12/31","Y")</f>
        <v>125</v>
      </c>
      <c r="G34" s="21"/>
      <c r="H34" s="45"/>
      <c r="I34" s="46"/>
      <c r="J34" s="46"/>
      <c r="K34" s="21"/>
      <c r="L34" s="21"/>
      <c r="M34" s="21" t="str">
        <f>申し込み!$K34&amp;申し込み!$C34&amp;申し込み!$D34&amp;申し込み!$L34&amp;申し込み!$J34</f>
        <v/>
      </c>
      <c r="N34" s="19" t="str">
        <f>IFERROR(VLOOKUP(M34,出場区分!$F$2:$G$1008,2,0),"")</f>
        <v/>
      </c>
      <c r="O34" s="21" t="s">
        <v>350</v>
      </c>
      <c r="P34" s="21" t="s">
        <v>350</v>
      </c>
      <c r="Q34" s="21"/>
      <c r="R34" s="21" t="s">
        <v>350</v>
      </c>
      <c r="S34" s="21" t="s">
        <v>350</v>
      </c>
      <c r="T34" s="21"/>
      <c r="U34" s="21"/>
      <c r="V34" s="20">
        <f t="shared" si="0"/>
        <v>0</v>
      </c>
      <c r="W34" s="21"/>
      <c r="X34" s="21" t="s">
        <v>26</v>
      </c>
      <c r="Y34" s="21"/>
    </row>
    <row r="35" spans="1:25" ht="18" customHeight="1">
      <c r="A35" s="21">
        <v>21</v>
      </c>
      <c r="B35" s="21"/>
      <c r="C35" s="21"/>
      <c r="D35" s="21"/>
      <c r="E35" s="44"/>
      <c r="F35" s="19">
        <f>DATEDIF(申し込み!$E35,"2025/12/31","Y")</f>
        <v>125</v>
      </c>
      <c r="G35" s="21"/>
      <c r="H35" s="45"/>
      <c r="I35" s="46"/>
      <c r="J35" s="46"/>
      <c r="K35" s="21"/>
      <c r="L35" s="21"/>
      <c r="M35" s="21" t="str">
        <f>申し込み!$K35&amp;申し込み!$C35&amp;申し込み!$D35&amp;申し込み!$L35&amp;申し込み!$J35</f>
        <v/>
      </c>
      <c r="N35" s="19" t="str">
        <f>IFERROR(VLOOKUP(M35,出場区分!$F$2:$G$1008,2,0),"")</f>
        <v/>
      </c>
      <c r="O35" s="21" t="s">
        <v>350</v>
      </c>
      <c r="P35" s="21" t="s">
        <v>350</v>
      </c>
      <c r="Q35" s="21"/>
      <c r="R35" s="21" t="s">
        <v>350</v>
      </c>
      <c r="S35" s="21" t="s">
        <v>350</v>
      </c>
      <c r="T35" s="21"/>
      <c r="U35" s="21"/>
      <c r="V35" s="20">
        <f t="shared" si="0"/>
        <v>0</v>
      </c>
      <c r="W35" s="21"/>
      <c r="X35" s="21" t="s">
        <v>27</v>
      </c>
      <c r="Y35" s="21"/>
    </row>
    <row r="36" spans="1:25" ht="18" customHeight="1">
      <c r="A36" s="21">
        <v>22</v>
      </c>
      <c r="B36" s="21"/>
      <c r="C36" s="21"/>
      <c r="D36" s="21"/>
      <c r="E36" s="44"/>
      <c r="F36" s="19">
        <f>DATEDIF(申し込み!$E36,"2025/12/31","Y")</f>
        <v>125</v>
      </c>
      <c r="G36" s="21"/>
      <c r="H36" s="45"/>
      <c r="I36" s="46"/>
      <c r="J36" s="46"/>
      <c r="K36" s="21"/>
      <c r="L36" s="21"/>
      <c r="M36" s="21" t="str">
        <f>申し込み!$K36&amp;申し込み!$C36&amp;申し込み!$D36&amp;申し込み!$L36&amp;申し込み!$J36</f>
        <v/>
      </c>
      <c r="N36" s="19" t="str">
        <f>IFERROR(VLOOKUP(M36,出場区分!$F$2:$G$1008,2,0),"")</f>
        <v/>
      </c>
      <c r="O36" s="21" t="s">
        <v>350</v>
      </c>
      <c r="P36" s="21" t="s">
        <v>350</v>
      </c>
      <c r="Q36" s="21"/>
      <c r="R36" s="21" t="s">
        <v>350</v>
      </c>
      <c r="S36" s="21" t="s">
        <v>350</v>
      </c>
      <c r="T36" s="21"/>
      <c r="U36" s="21"/>
      <c r="V36" s="20">
        <f t="shared" si="0"/>
        <v>0</v>
      </c>
      <c r="W36" s="21"/>
      <c r="X36" s="21" t="s">
        <v>28</v>
      </c>
      <c r="Y36" s="21"/>
    </row>
    <row r="37" spans="1:25" ht="18" customHeight="1">
      <c r="A37" s="21">
        <v>23</v>
      </c>
      <c r="B37" s="21"/>
      <c r="C37" s="21"/>
      <c r="D37" s="21"/>
      <c r="E37" s="44"/>
      <c r="F37" s="19">
        <f>DATEDIF(申し込み!$E37,"2025/12/31","Y")</f>
        <v>125</v>
      </c>
      <c r="G37" s="21"/>
      <c r="H37" s="45"/>
      <c r="I37" s="46"/>
      <c r="J37" s="46"/>
      <c r="K37" s="21"/>
      <c r="L37" s="21"/>
      <c r="M37" s="21" t="str">
        <f>申し込み!$K37&amp;申し込み!$C37&amp;申し込み!$D37&amp;申し込み!$L37&amp;申し込み!$J37</f>
        <v/>
      </c>
      <c r="N37" s="19" t="str">
        <f>IFERROR(VLOOKUP(M37,出場区分!$F$2:$G$1008,2,0),"")</f>
        <v/>
      </c>
      <c r="O37" s="21" t="s">
        <v>350</v>
      </c>
      <c r="P37" s="21" t="s">
        <v>350</v>
      </c>
      <c r="Q37" s="21"/>
      <c r="R37" s="21" t="s">
        <v>350</v>
      </c>
      <c r="S37" s="21" t="s">
        <v>350</v>
      </c>
      <c r="T37" s="21"/>
      <c r="U37" s="21"/>
      <c r="V37" s="20">
        <f t="shared" si="0"/>
        <v>0</v>
      </c>
      <c r="W37" s="21"/>
      <c r="X37" s="21" t="s">
        <v>29</v>
      </c>
      <c r="Y37" s="21"/>
    </row>
    <row r="38" spans="1:25" ht="18" customHeight="1">
      <c r="A38" s="21">
        <v>24</v>
      </c>
      <c r="B38" s="21"/>
      <c r="C38" s="21"/>
      <c r="D38" s="21"/>
      <c r="E38" s="44"/>
      <c r="F38" s="19">
        <f>DATEDIF(申し込み!$E38,"2025/12/31","Y")</f>
        <v>125</v>
      </c>
      <c r="G38" s="21"/>
      <c r="H38" s="45"/>
      <c r="I38" s="46"/>
      <c r="J38" s="46"/>
      <c r="K38" s="21"/>
      <c r="L38" s="21"/>
      <c r="M38" s="21" t="str">
        <f>申し込み!$K38&amp;申し込み!$C38&amp;申し込み!$D38&amp;申し込み!$L38&amp;申し込み!$J38</f>
        <v/>
      </c>
      <c r="N38" s="19" t="str">
        <f>IFERROR(VLOOKUP(M38,出場区分!$F$2:$G$1008,2,0),"")</f>
        <v/>
      </c>
      <c r="O38" s="21" t="s">
        <v>350</v>
      </c>
      <c r="P38" s="21" t="s">
        <v>350</v>
      </c>
      <c r="Q38" s="21"/>
      <c r="R38" s="21" t="s">
        <v>350</v>
      </c>
      <c r="S38" s="21" t="s">
        <v>350</v>
      </c>
      <c r="T38" s="21"/>
      <c r="U38" s="21"/>
      <c r="V38" s="20">
        <f t="shared" si="0"/>
        <v>0</v>
      </c>
      <c r="W38" s="21"/>
      <c r="X38" s="21" t="s">
        <v>30</v>
      </c>
      <c r="Y38" s="21"/>
    </row>
    <row r="39" spans="1:25" ht="18" customHeight="1">
      <c r="A39" s="21">
        <v>25</v>
      </c>
      <c r="B39" s="21"/>
      <c r="C39" s="21"/>
      <c r="D39" s="21"/>
      <c r="E39" s="44"/>
      <c r="F39" s="19">
        <f>DATEDIF(申し込み!$E39,"2025/12/31","Y")</f>
        <v>125</v>
      </c>
      <c r="G39" s="21"/>
      <c r="H39" s="45"/>
      <c r="I39" s="46"/>
      <c r="J39" s="46"/>
      <c r="K39" s="21"/>
      <c r="L39" s="21"/>
      <c r="M39" s="21" t="str">
        <f>申し込み!$K39&amp;申し込み!$C39&amp;申し込み!$D39&amp;申し込み!$L39&amp;申し込み!$J39</f>
        <v/>
      </c>
      <c r="N39" s="19" t="str">
        <f>IFERROR(VLOOKUP(M39,出場区分!$F$2:$G$1008,2,0),"")</f>
        <v/>
      </c>
      <c r="O39" s="21" t="s">
        <v>350</v>
      </c>
      <c r="P39" s="21" t="s">
        <v>350</v>
      </c>
      <c r="Q39" s="21"/>
      <c r="R39" s="21" t="s">
        <v>350</v>
      </c>
      <c r="S39" s="21" t="s">
        <v>350</v>
      </c>
      <c r="T39" s="21"/>
      <c r="U39" s="21"/>
      <c r="V39" s="20">
        <f t="shared" si="0"/>
        <v>0</v>
      </c>
      <c r="W39" s="21"/>
      <c r="X39" s="21" t="s">
        <v>31</v>
      </c>
      <c r="Y39" s="21"/>
    </row>
    <row r="40" spans="1:25" ht="18" customHeight="1">
      <c r="A40" s="21">
        <v>26</v>
      </c>
      <c r="B40" s="21"/>
      <c r="C40" s="21"/>
      <c r="D40" s="21"/>
      <c r="E40" s="44"/>
      <c r="F40" s="19">
        <f>DATEDIF(申し込み!$E40,"2025/12/31","Y")</f>
        <v>125</v>
      </c>
      <c r="G40" s="21"/>
      <c r="H40" s="45"/>
      <c r="I40" s="46"/>
      <c r="J40" s="46"/>
      <c r="K40" s="21"/>
      <c r="L40" s="21"/>
      <c r="M40" s="21" t="str">
        <f>申し込み!$K40&amp;申し込み!$C40&amp;申し込み!$D40&amp;申し込み!$L40&amp;申し込み!$J40</f>
        <v/>
      </c>
      <c r="N40" s="19" t="str">
        <f>IFERROR(VLOOKUP(M40,出場区分!$F$2:$G$1008,2,0),"")</f>
        <v/>
      </c>
      <c r="O40" s="21" t="s">
        <v>350</v>
      </c>
      <c r="P40" s="21" t="s">
        <v>350</v>
      </c>
      <c r="Q40" s="21"/>
      <c r="R40" s="21" t="s">
        <v>350</v>
      </c>
      <c r="S40" s="21" t="s">
        <v>350</v>
      </c>
      <c r="T40" s="21"/>
      <c r="U40" s="21"/>
      <c r="V40" s="20">
        <f t="shared" si="0"/>
        <v>0</v>
      </c>
      <c r="W40" s="21"/>
      <c r="X40" s="44">
        <v>45962</v>
      </c>
      <c r="Y40" s="21"/>
    </row>
    <row r="41" spans="1:25" ht="18" customHeight="1">
      <c r="A41" s="21">
        <v>27</v>
      </c>
      <c r="B41" s="21"/>
      <c r="C41" s="21"/>
      <c r="D41" s="21"/>
      <c r="E41" s="44"/>
      <c r="F41" s="19">
        <f>DATEDIF(申し込み!$E41,"2025/12/31","Y")</f>
        <v>125</v>
      </c>
      <c r="G41" s="21"/>
      <c r="H41" s="45"/>
      <c r="I41" s="46"/>
      <c r="J41" s="46"/>
      <c r="K41" s="21"/>
      <c r="L41" s="21"/>
      <c r="M41" s="21" t="str">
        <f>申し込み!$K41&amp;申し込み!$C41&amp;申し込み!$D41&amp;申し込み!$L41&amp;申し込み!$J41</f>
        <v/>
      </c>
      <c r="N41" s="19" t="str">
        <f>IFERROR(VLOOKUP(M41,出場区分!$F$2:$G$1008,2,0),"")</f>
        <v/>
      </c>
      <c r="O41" s="21" t="s">
        <v>350</v>
      </c>
      <c r="P41" s="21" t="s">
        <v>350</v>
      </c>
      <c r="Q41" s="21"/>
      <c r="R41" s="21" t="s">
        <v>350</v>
      </c>
      <c r="S41" s="21" t="s">
        <v>350</v>
      </c>
      <c r="T41" s="21"/>
      <c r="U41" s="21"/>
      <c r="V41" s="20">
        <f t="shared" si="0"/>
        <v>0</v>
      </c>
      <c r="W41" s="21"/>
      <c r="X41" s="21"/>
      <c r="Y41" s="21"/>
    </row>
    <row r="42" spans="1:25" ht="18" customHeight="1">
      <c r="A42" s="21">
        <v>28</v>
      </c>
      <c r="B42" s="21"/>
      <c r="C42" s="21"/>
      <c r="D42" s="21"/>
      <c r="E42" s="44"/>
      <c r="F42" s="19">
        <f>DATEDIF(申し込み!$E42,"2025/12/31","Y")</f>
        <v>125</v>
      </c>
      <c r="G42" s="21"/>
      <c r="H42" s="45"/>
      <c r="I42" s="46"/>
      <c r="J42" s="46"/>
      <c r="K42" s="21"/>
      <c r="L42" s="21"/>
      <c r="M42" s="21" t="str">
        <f>申し込み!$K42&amp;申し込み!$C42&amp;申し込み!$D42&amp;申し込み!$L42&amp;申し込み!$J42</f>
        <v/>
      </c>
      <c r="N42" s="19" t="str">
        <f>IFERROR(VLOOKUP(M42,出場区分!$F$2:$G$1008,2,0),"")</f>
        <v/>
      </c>
      <c r="O42" s="21" t="s">
        <v>350</v>
      </c>
      <c r="P42" s="21" t="s">
        <v>350</v>
      </c>
      <c r="Q42" s="21"/>
      <c r="R42" s="21" t="s">
        <v>350</v>
      </c>
      <c r="S42" s="21" t="s">
        <v>350</v>
      </c>
      <c r="T42" s="21"/>
      <c r="U42" s="21"/>
      <c r="V42" s="20">
        <f t="shared" si="0"/>
        <v>0</v>
      </c>
      <c r="W42" s="21"/>
      <c r="X42" s="21"/>
      <c r="Y42" s="21"/>
    </row>
    <row r="43" spans="1:25" ht="18" customHeight="1">
      <c r="A43" s="21">
        <v>29</v>
      </c>
      <c r="B43" s="21"/>
      <c r="C43" s="21"/>
      <c r="D43" s="21"/>
      <c r="E43" s="44"/>
      <c r="F43" s="19">
        <f>DATEDIF(申し込み!$E43,"2025/12/31","Y")</f>
        <v>125</v>
      </c>
      <c r="G43" s="21"/>
      <c r="H43" s="45"/>
      <c r="I43" s="46"/>
      <c r="J43" s="46"/>
      <c r="K43" s="21"/>
      <c r="L43" s="21"/>
      <c r="M43" s="21" t="str">
        <f>申し込み!$K43&amp;申し込み!$C43&amp;申し込み!$D43&amp;申し込み!$L43&amp;申し込み!$J43</f>
        <v/>
      </c>
      <c r="N43" s="19" t="str">
        <f>IFERROR(VLOOKUP(M43,出場区分!$F$2:$G$1008,2,0),"")</f>
        <v/>
      </c>
      <c r="O43" s="21" t="s">
        <v>350</v>
      </c>
      <c r="P43" s="21" t="s">
        <v>350</v>
      </c>
      <c r="Q43" s="21"/>
      <c r="R43" s="21" t="s">
        <v>350</v>
      </c>
      <c r="S43" s="21" t="s">
        <v>350</v>
      </c>
      <c r="T43" s="21"/>
      <c r="U43" s="21"/>
      <c r="V43" s="20">
        <f t="shared" si="0"/>
        <v>0</v>
      </c>
      <c r="W43" s="21"/>
      <c r="X43" s="21"/>
      <c r="Y43" s="21"/>
    </row>
    <row r="44" spans="1:25" ht="18" customHeight="1">
      <c r="A44" s="21">
        <v>30</v>
      </c>
      <c r="B44" s="21"/>
      <c r="C44" s="21"/>
      <c r="D44" s="21"/>
      <c r="E44" s="44"/>
      <c r="F44" s="19">
        <f>DATEDIF(申し込み!$E44,"2025/12/31","Y")</f>
        <v>125</v>
      </c>
      <c r="G44" s="21"/>
      <c r="H44" s="45"/>
      <c r="I44" s="46"/>
      <c r="J44" s="46"/>
      <c r="K44" s="21"/>
      <c r="L44" s="21"/>
      <c r="M44" s="21" t="str">
        <f>申し込み!$K44&amp;申し込み!$C44&amp;申し込み!$D44&amp;申し込み!$L44&amp;申し込み!$J44</f>
        <v/>
      </c>
      <c r="N44" s="19" t="str">
        <f>IFERROR(VLOOKUP(M44,出場区分!$F$2:$G$1008,2,0),"")</f>
        <v/>
      </c>
      <c r="O44" s="21" t="s">
        <v>350</v>
      </c>
      <c r="P44" s="21" t="s">
        <v>350</v>
      </c>
      <c r="Q44" s="21"/>
      <c r="R44" s="21" t="s">
        <v>350</v>
      </c>
      <c r="S44" s="21" t="s">
        <v>350</v>
      </c>
      <c r="T44" s="21"/>
      <c r="U44" s="21"/>
      <c r="V44" s="20">
        <f t="shared" si="0"/>
        <v>0</v>
      </c>
      <c r="W44" s="21"/>
      <c r="X44" s="21"/>
      <c r="Y44" s="21"/>
    </row>
    <row r="45" spans="1:25" ht="18" customHeight="1">
      <c r="A45" s="21">
        <v>31</v>
      </c>
      <c r="B45" s="21"/>
      <c r="C45" s="21"/>
      <c r="D45" s="21"/>
      <c r="E45" s="44"/>
      <c r="F45" s="19">
        <f>DATEDIF(申し込み!$E45,"2025/12/31","Y")</f>
        <v>125</v>
      </c>
      <c r="G45" s="21"/>
      <c r="H45" s="45"/>
      <c r="I45" s="46"/>
      <c r="J45" s="46"/>
      <c r="K45" s="21"/>
      <c r="L45" s="21"/>
      <c r="M45" s="21" t="str">
        <f>申し込み!$K45&amp;申し込み!$C45&amp;申し込み!$D45&amp;申し込み!$L45&amp;申し込み!$J45</f>
        <v/>
      </c>
      <c r="N45" s="19" t="str">
        <f>IFERROR(VLOOKUP(M45,出場区分!$F$2:$G$1008,2,0),"")</f>
        <v/>
      </c>
      <c r="O45" s="21" t="s">
        <v>350</v>
      </c>
      <c r="P45" s="21" t="s">
        <v>350</v>
      </c>
      <c r="Q45" s="21"/>
      <c r="R45" s="21" t="s">
        <v>350</v>
      </c>
      <c r="S45" s="21" t="s">
        <v>350</v>
      </c>
      <c r="T45" s="21"/>
      <c r="U45" s="21"/>
      <c r="V45" s="20">
        <f t="shared" si="0"/>
        <v>0</v>
      </c>
      <c r="W45" s="21"/>
      <c r="X45" s="21"/>
      <c r="Y45" s="21"/>
    </row>
    <row r="46" spans="1:25" ht="18" customHeight="1">
      <c r="A46" s="21">
        <v>32</v>
      </c>
      <c r="B46" s="21"/>
      <c r="C46" s="21"/>
      <c r="D46" s="21"/>
      <c r="E46" s="44"/>
      <c r="F46" s="19">
        <f>DATEDIF(申し込み!$E46,"2025/12/31","Y")</f>
        <v>125</v>
      </c>
      <c r="G46" s="21"/>
      <c r="H46" s="45"/>
      <c r="I46" s="46"/>
      <c r="J46" s="46"/>
      <c r="K46" s="21"/>
      <c r="L46" s="21"/>
      <c r="M46" s="21" t="str">
        <f>申し込み!$K46&amp;申し込み!$C46&amp;申し込み!$D46&amp;申し込み!$L46&amp;申し込み!$J46</f>
        <v/>
      </c>
      <c r="N46" s="19" t="str">
        <f>IFERROR(VLOOKUP(M46,出場区分!$F$2:$G$1008,2,0),"")</f>
        <v/>
      </c>
      <c r="O46" s="21" t="s">
        <v>350</v>
      </c>
      <c r="P46" s="21" t="s">
        <v>350</v>
      </c>
      <c r="Q46" s="21"/>
      <c r="R46" s="21" t="s">
        <v>350</v>
      </c>
      <c r="S46" s="21" t="s">
        <v>350</v>
      </c>
      <c r="T46" s="21"/>
      <c r="U46" s="21"/>
      <c r="V46" s="20">
        <f t="shared" si="0"/>
        <v>0</v>
      </c>
      <c r="W46" s="21"/>
      <c r="X46" s="21"/>
      <c r="Y46" s="21"/>
    </row>
    <row r="47" spans="1:25" ht="18" customHeight="1">
      <c r="A47" s="21">
        <v>33</v>
      </c>
      <c r="B47" s="21"/>
      <c r="C47" s="21"/>
      <c r="D47" s="21"/>
      <c r="E47" s="44"/>
      <c r="F47" s="19">
        <f>DATEDIF(申し込み!$E47,"2025/12/31","Y")</f>
        <v>125</v>
      </c>
      <c r="G47" s="21"/>
      <c r="H47" s="45"/>
      <c r="I47" s="46"/>
      <c r="J47" s="46"/>
      <c r="K47" s="21"/>
      <c r="L47" s="21"/>
      <c r="M47" s="21" t="str">
        <f>申し込み!$K47&amp;申し込み!$C47&amp;申し込み!$D47&amp;申し込み!$L47&amp;申し込み!$J47</f>
        <v/>
      </c>
      <c r="N47" s="19" t="str">
        <f>IFERROR(VLOOKUP(M47,出場区分!$F$2:$G$1008,2,0),"")</f>
        <v/>
      </c>
      <c r="O47" s="21" t="s">
        <v>350</v>
      </c>
      <c r="P47" s="21" t="s">
        <v>350</v>
      </c>
      <c r="Q47" s="21"/>
      <c r="R47" s="21" t="s">
        <v>350</v>
      </c>
      <c r="S47" s="21" t="s">
        <v>350</v>
      </c>
      <c r="T47" s="21"/>
      <c r="U47" s="21"/>
      <c r="V47" s="20">
        <f t="shared" si="0"/>
        <v>0</v>
      </c>
      <c r="W47" s="21"/>
      <c r="X47" s="21"/>
      <c r="Y47" s="21"/>
    </row>
    <row r="48" spans="1:25" ht="18" customHeight="1">
      <c r="A48" s="21">
        <v>34</v>
      </c>
      <c r="B48" s="21"/>
      <c r="C48" s="21"/>
      <c r="D48" s="21"/>
      <c r="E48" s="44"/>
      <c r="F48" s="19">
        <f>DATEDIF(申し込み!$E48,"2025/12/31","Y")</f>
        <v>125</v>
      </c>
      <c r="G48" s="21"/>
      <c r="H48" s="45"/>
      <c r="I48" s="46"/>
      <c r="J48" s="46"/>
      <c r="K48" s="21"/>
      <c r="L48" s="21"/>
      <c r="M48" s="21" t="str">
        <f>申し込み!$K48&amp;申し込み!$C48&amp;申し込み!$D48&amp;申し込み!$L48&amp;申し込み!$J48</f>
        <v/>
      </c>
      <c r="N48" s="19" t="str">
        <f>IFERROR(VLOOKUP(M48,出場区分!$F$2:$G$1008,2,0),"")</f>
        <v/>
      </c>
      <c r="O48" s="21" t="s">
        <v>350</v>
      </c>
      <c r="P48" s="21" t="s">
        <v>350</v>
      </c>
      <c r="Q48" s="21"/>
      <c r="R48" s="21" t="s">
        <v>350</v>
      </c>
      <c r="S48" s="21" t="s">
        <v>350</v>
      </c>
      <c r="T48" s="21"/>
      <c r="U48" s="21"/>
      <c r="V48" s="20">
        <f t="shared" si="0"/>
        <v>0</v>
      </c>
      <c r="W48" s="21"/>
      <c r="X48" s="21"/>
      <c r="Y48" s="21"/>
    </row>
    <row r="49" spans="1:25" ht="18" customHeight="1">
      <c r="A49" s="21">
        <v>35</v>
      </c>
      <c r="B49" s="21"/>
      <c r="C49" s="21"/>
      <c r="D49" s="21"/>
      <c r="E49" s="44"/>
      <c r="F49" s="19">
        <f>DATEDIF(申し込み!$E49,"2025/12/31","Y")</f>
        <v>125</v>
      </c>
      <c r="G49" s="21"/>
      <c r="H49" s="45"/>
      <c r="I49" s="46"/>
      <c r="J49" s="46"/>
      <c r="K49" s="21"/>
      <c r="L49" s="21"/>
      <c r="M49" s="21" t="str">
        <f>申し込み!$K49&amp;申し込み!$C49&amp;申し込み!$D49&amp;申し込み!$L49&amp;申し込み!$J49</f>
        <v/>
      </c>
      <c r="N49" s="19" t="str">
        <f>IFERROR(VLOOKUP(M49,出場区分!$F$2:$G$1008,2,0),"")</f>
        <v/>
      </c>
      <c r="O49" s="21" t="s">
        <v>350</v>
      </c>
      <c r="P49" s="21" t="s">
        <v>350</v>
      </c>
      <c r="Q49" s="21"/>
      <c r="R49" s="21" t="s">
        <v>350</v>
      </c>
      <c r="S49" s="21" t="s">
        <v>350</v>
      </c>
      <c r="T49" s="21"/>
      <c r="U49" s="21"/>
      <c r="V49" s="20">
        <f t="shared" si="0"/>
        <v>0</v>
      </c>
      <c r="W49" s="21"/>
      <c r="X49" s="21"/>
      <c r="Y49" s="21"/>
    </row>
    <row r="50" spans="1:25" ht="18" customHeight="1">
      <c r="A50" s="21">
        <v>36</v>
      </c>
      <c r="B50" s="21"/>
      <c r="C50" s="21"/>
      <c r="D50" s="21"/>
      <c r="E50" s="44"/>
      <c r="F50" s="19">
        <f>DATEDIF(申し込み!$E50,"2025/12/31","Y")</f>
        <v>125</v>
      </c>
      <c r="G50" s="21"/>
      <c r="H50" s="45"/>
      <c r="I50" s="46"/>
      <c r="J50" s="46"/>
      <c r="K50" s="21"/>
      <c r="L50" s="21"/>
      <c r="M50" s="21" t="str">
        <f>申し込み!$K50&amp;申し込み!$C50&amp;申し込み!$D50&amp;申し込み!$L50&amp;申し込み!$J50</f>
        <v/>
      </c>
      <c r="N50" s="19" t="str">
        <f>IFERROR(VLOOKUP(M50,出場区分!$F$2:$G$1008,2,0),"")</f>
        <v/>
      </c>
      <c r="O50" s="21" t="s">
        <v>350</v>
      </c>
      <c r="P50" s="21" t="s">
        <v>350</v>
      </c>
      <c r="Q50" s="21"/>
      <c r="R50" s="21" t="s">
        <v>350</v>
      </c>
      <c r="S50" s="21" t="s">
        <v>350</v>
      </c>
      <c r="T50" s="21"/>
      <c r="U50" s="21"/>
      <c r="V50" s="20">
        <f t="shared" si="0"/>
        <v>0</v>
      </c>
      <c r="W50" s="21"/>
      <c r="X50" s="21"/>
      <c r="Y50" s="21"/>
    </row>
    <row r="51" spans="1:25" ht="18" customHeight="1">
      <c r="A51" s="21">
        <v>37</v>
      </c>
      <c r="B51" s="21"/>
      <c r="C51" s="21"/>
      <c r="D51" s="21"/>
      <c r="E51" s="44"/>
      <c r="F51" s="19">
        <f>DATEDIF(申し込み!$E51,"2025/12/31","Y")</f>
        <v>125</v>
      </c>
      <c r="G51" s="21"/>
      <c r="H51" s="45"/>
      <c r="I51" s="46"/>
      <c r="J51" s="46"/>
      <c r="K51" s="21"/>
      <c r="L51" s="21"/>
      <c r="M51" s="21" t="str">
        <f>申し込み!$K51&amp;申し込み!$C51&amp;申し込み!$D51&amp;申し込み!$L51&amp;申し込み!$J51</f>
        <v/>
      </c>
      <c r="N51" s="19" t="str">
        <f>IFERROR(VLOOKUP(M51,出場区分!$F$2:$G$1008,2,0),"")</f>
        <v/>
      </c>
      <c r="O51" s="21" t="s">
        <v>350</v>
      </c>
      <c r="P51" s="21" t="s">
        <v>350</v>
      </c>
      <c r="Q51" s="21"/>
      <c r="R51" s="21" t="s">
        <v>350</v>
      </c>
      <c r="S51" s="21" t="s">
        <v>350</v>
      </c>
      <c r="T51" s="21"/>
      <c r="U51" s="21"/>
      <c r="V51" s="20">
        <f t="shared" si="0"/>
        <v>0</v>
      </c>
      <c r="W51" s="21"/>
      <c r="X51" s="21"/>
      <c r="Y51" s="21"/>
    </row>
    <row r="52" spans="1:25" ht="18" customHeight="1">
      <c r="A52" s="21">
        <v>38</v>
      </c>
      <c r="B52" s="21"/>
      <c r="C52" s="21"/>
      <c r="D52" s="21"/>
      <c r="E52" s="44"/>
      <c r="F52" s="19">
        <f>DATEDIF(申し込み!$E52,"2025/12/31","Y")</f>
        <v>125</v>
      </c>
      <c r="G52" s="21"/>
      <c r="H52" s="45"/>
      <c r="I52" s="46"/>
      <c r="J52" s="46"/>
      <c r="K52" s="21"/>
      <c r="L52" s="21"/>
      <c r="M52" s="21" t="str">
        <f>申し込み!$K52&amp;申し込み!$C52&amp;申し込み!$D52&amp;申し込み!$L52&amp;申し込み!$J52</f>
        <v/>
      </c>
      <c r="N52" s="19" t="str">
        <f>IFERROR(VLOOKUP(M52,出場区分!$F$2:$G$1008,2,0),"")</f>
        <v/>
      </c>
      <c r="O52" s="21" t="s">
        <v>350</v>
      </c>
      <c r="P52" s="21" t="s">
        <v>350</v>
      </c>
      <c r="Q52" s="21"/>
      <c r="R52" s="21" t="s">
        <v>350</v>
      </c>
      <c r="S52" s="21" t="s">
        <v>350</v>
      </c>
      <c r="T52" s="21"/>
      <c r="U52" s="21"/>
      <c r="V52" s="20">
        <f t="shared" si="0"/>
        <v>0</v>
      </c>
      <c r="W52" s="21"/>
      <c r="X52" s="21"/>
      <c r="Y52" s="21"/>
    </row>
    <row r="53" spans="1:25" ht="18" customHeight="1">
      <c r="A53" s="21">
        <v>39</v>
      </c>
      <c r="B53" s="21"/>
      <c r="C53" s="21"/>
      <c r="D53" s="21"/>
      <c r="E53" s="44"/>
      <c r="F53" s="19">
        <f>DATEDIF(申し込み!$E53,"2025/12/31","Y")</f>
        <v>125</v>
      </c>
      <c r="G53" s="21"/>
      <c r="H53" s="45"/>
      <c r="I53" s="46"/>
      <c r="J53" s="46"/>
      <c r="K53" s="21"/>
      <c r="L53" s="21"/>
      <c r="M53" s="21" t="str">
        <f>申し込み!$K53&amp;申し込み!$C53&amp;申し込み!$D53&amp;申し込み!$L53&amp;申し込み!$J53</f>
        <v/>
      </c>
      <c r="N53" s="19" t="str">
        <f>IFERROR(VLOOKUP(M53,出場区分!$F$2:$G$1008,2,0),"")</f>
        <v/>
      </c>
      <c r="O53" s="21" t="s">
        <v>350</v>
      </c>
      <c r="P53" s="21" t="s">
        <v>350</v>
      </c>
      <c r="Q53" s="21"/>
      <c r="R53" s="21" t="s">
        <v>350</v>
      </c>
      <c r="S53" s="21" t="s">
        <v>350</v>
      </c>
      <c r="T53" s="21"/>
      <c r="U53" s="21"/>
      <c r="V53" s="20">
        <f t="shared" si="0"/>
        <v>0</v>
      </c>
      <c r="W53" s="21"/>
      <c r="X53" s="21"/>
      <c r="Y53" s="21"/>
    </row>
    <row r="54" spans="1:25" ht="18" customHeight="1">
      <c r="A54" s="21">
        <v>40</v>
      </c>
      <c r="B54" s="21"/>
      <c r="C54" s="21"/>
      <c r="D54" s="21"/>
      <c r="E54" s="44"/>
      <c r="F54" s="19">
        <f>DATEDIF(申し込み!$E54,"2025/12/31","Y")</f>
        <v>125</v>
      </c>
      <c r="G54" s="21"/>
      <c r="H54" s="45"/>
      <c r="I54" s="46"/>
      <c r="J54" s="46"/>
      <c r="K54" s="21"/>
      <c r="L54" s="21"/>
      <c r="M54" s="21" t="str">
        <f>申し込み!$K54&amp;申し込み!$C54&amp;申し込み!$D54&amp;申し込み!$L54&amp;申し込み!$J54</f>
        <v/>
      </c>
      <c r="N54" s="19" t="str">
        <f>IFERROR(VLOOKUP(M54,出場区分!$F$2:$G$1008,2,0),"")</f>
        <v/>
      </c>
      <c r="O54" s="21" t="s">
        <v>350</v>
      </c>
      <c r="P54" s="21" t="s">
        <v>350</v>
      </c>
      <c r="Q54" s="21"/>
      <c r="R54" s="21" t="s">
        <v>350</v>
      </c>
      <c r="S54" s="21" t="s">
        <v>350</v>
      </c>
      <c r="T54" s="21"/>
      <c r="U54" s="21"/>
      <c r="V54" s="20">
        <f t="shared" si="0"/>
        <v>0</v>
      </c>
      <c r="W54" s="21"/>
      <c r="X54" s="21"/>
      <c r="Y54" s="21"/>
    </row>
    <row r="55" spans="1:25" ht="18" customHeight="1">
      <c r="A55" s="21">
        <v>41</v>
      </c>
      <c r="B55" s="21"/>
      <c r="C55" s="21"/>
      <c r="D55" s="21"/>
      <c r="E55" s="44"/>
      <c r="F55" s="19">
        <f>DATEDIF(申し込み!$E55,"2025/12/31","Y")</f>
        <v>125</v>
      </c>
      <c r="G55" s="21"/>
      <c r="H55" s="45"/>
      <c r="I55" s="46"/>
      <c r="J55" s="46"/>
      <c r="K55" s="21"/>
      <c r="L55" s="21"/>
      <c r="M55" s="21" t="str">
        <f>申し込み!$K55&amp;申し込み!$C55&amp;申し込み!$D55&amp;申し込み!$L55&amp;申し込み!$J55</f>
        <v/>
      </c>
      <c r="N55" s="19" t="str">
        <f>IFERROR(VLOOKUP(M55,出場区分!$F$2:$G$1008,2,0),"")</f>
        <v/>
      </c>
      <c r="O55" s="21" t="s">
        <v>350</v>
      </c>
      <c r="P55" s="21" t="s">
        <v>350</v>
      </c>
      <c r="Q55" s="21"/>
      <c r="R55" s="21" t="s">
        <v>350</v>
      </c>
      <c r="S55" s="21" t="s">
        <v>350</v>
      </c>
      <c r="T55" s="21"/>
      <c r="U55" s="21"/>
      <c r="V55" s="20">
        <f t="shared" si="0"/>
        <v>0</v>
      </c>
      <c r="W55" s="21"/>
      <c r="X55" s="21"/>
      <c r="Y55" s="21"/>
    </row>
    <row r="56" spans="1:25" ht="18" customHeight="1">
      <c r="A56" s="21">
        <v>42</v>
      </c>
      <c r="B56" s="21"/>
      <c r="C56" s="21"/>
      <c r="D56" s="21"/>
      <c r="E56" s="44"/>
      <c r="F56" s="19">
        <f>DATEDIF(申し込み!$E56,"2025/12/31","Y")</f>
        <v>125</v>
      </c>
      <c r="G56" s="21"/>
      <c r="H56" s="45"/>
      <c r="I56" s="46"/>
      <c r="J56" s="46"/>
      <c r="K56" s="21"/>
      <c r="L56" s="21"/>
      <c r="M56" s="21" t="str">
        <f>申し込み!$K56&amp;申し込み!$C56&amp;申し込み!$D56&amp;申し込み!$L56&amp;申し込み!$J56</f>
        <v/>
      </c>
      <c r="N56" s="19" t="str">
        <f>IFERROR(VLOOKUP(M56,出場区分!$F$2:$G$1008,2,0),"")</f>
        <v/>
      </c>
      <c r="O56" s="21" t="s">
        <v>350</v>
      </c>
      <c r="P56" s="21" t="s">
        <v>350</v>
      </c>
      <c r="Q56" s="21"/>
      <c r="R56" s="21" t="s">
        <v>350</v>
      </c>
      <c r="S56" s="21" t="s">
        <v>350</v>
      </c>
      <c r="T56" s="21"/>
      <c r="U56" s="21"/>
      <c r="V56" s="20">
        <f t="shared" si="0"/>
        <v>0</v>
      </c>
      <c r="W56" s="21"/>
      <c r="X56" s="21"/>
      <c r="Y56" s="21"/>
    </row>
    <row r="57" spans="1:25" ht="18" customHeight="1">
      <c r="A57" s="21">
        <v>43</v>
      </c>
      <c r="B57" s="21"/>
      <c r="C57" s="21"/>
      <c r="D57" s="21"/>
      <c r="E57" s="44"/>
      <c r="F57" s="19">
        <f>DATEDIF(申し込み!$E57,"2025/12/31","Y")</f>
        <v>125</v>
      </c>
      <c r="G57" s="21"/>
      <c r="H57" s="45"/>
      <c r="I57" s="46"/>
      <c r="J57" s="46"/>
      <c r="K57" s="21"/>
      <c r="L57" s="21"/>
      <c r="M57" s="21" t="str">
        <f>申し込み!$K57&amp;申し込み!$C57&amp;申し込み!$D57&amp;申し込み!$L57&amp;申し込み!$J57</f>
        <v/>
      </c>
      <c r="N57" s="19" t="str">
        <f>IFERROR(VLOOKUP(M57,出場区分!$F$2:$G$1008,2,0),"")</f>
        <v/>
      </c>
      <c r="O57" s="21" t="s">
        <v>350</v>
      </c>
      <c r="P57" s="21" t="s">
        <v>350</v>
      </c>
      <c r="Q57" s="21"/>
      <c r="R57" s="21" t="s">
        <v>350</v>
      </c>
      <c r="S57" s="21" t="s">
        <v>350</v>
      </c>
      <c r="T57" s="21"/>
      <c r="U57" s="21"/>
      <c r="V57" s="20">
        <f t="shared" si="0"/>
        <v>0</v>
      </c>
      <c r="W57" s="21"/>
      <c r="X57" s="21"/>
      <c r="Y57" s="21"/>
    </row>
    <row r="58" spans="1:25" ht="18" customHeight="1">
      <c r="A58" s="21">
        <v>44</v>
      </c>
      <c r="B58" s="21"/>
      <c r="C58" s="21"/>
      <c r="D58" s="21"/>
      <c r="E58" s="44"/>
      <c r="F58" s="19">
        <f>DATEDIF(申し込み!$E58,"2025/12/31","Y")</f>
        <v>125</v>
      </c>
      <c r="G58" s="21"/>
      <c r="H58" s="45"/>
      <c r="I58" s="46"/>
      <c r="J58" s="46"/>
      <c r="K58" s="21"/>
      <c r="L58" s="21"/>
      <c r="M58" s="21" t="str">
        <f>申し込み!$K58&amp;申し込み!$C58&amp;申し込み!$D58&amp;申し込み!$L58&amp;申し込み!$J58</f>
        <v/>
      </c>
      <c r="N58" s="19" t="str">
        <f>IFERROR(VLOOKUP(M58,出場区分!$F$2:$G$1008,2,0),"")</f>
        <v/>
      </c>
      <c r="O58" s="21" t="s">
        <v>350</v>
      </c>
      <c r="P58" s="21" t="s">
        <v>350</v>
      </c>
      <c r="Q58" s="21"/>
      <c r="R58" s="21" t="s">
        <v>350</v>
      </c>
      <c r="S58" s="21" t="s">
        <v>350</v>
      </c>
      <c r="T58" s="21"/>
      <c r="U58" s="21"/>
      <c r="V58" s="20">
        <f t="shared" si="0"/>
        <v>0</v>
      </c>
      <c r="W58" s="21"/>
      <c r="X58" s="21"/>
      <c r="Y58" s="21"/>
    </row>
    <row r="59" spans="1:25" ht="18" customHeight="1">
      <c r="A59" s="21">
        <v>45</v>
      </c>
      <c r="B59" s="21"/>
      <c r="C59" s="21"/>
      <c r="D59" s="21"/>
      <c r="E59" s="44"/>
      <c r="F59" s="19">
        <f>DATEDIF(申し込み!$E59,"2025/12/31","Y")</f>
        <v>125</v>
      </c>
      <c r="G59" s="21"/>
      <c r="H59" s="45"/>
      <c r="I59" s="46"/>
      <c r="J59" s="46"/>
      <c r="K59" s="21"/>
      <c r="L59" s="21"/>
      <c r="M59" s="21" t="str">
        <f>申し込み!$K59&amp;申し込み!$C59&amp;申し込み!$D59&amp;申し込み!$L59&amp;申し込み!$J59</f>
        <v/>
      </c>
      <c r="N59" s="19" t="str">
        <f>IFERROR(VLOOKUP(M59,出場区分!$F$2:$G$1008,2,0),"")</f>
        <v/>
      </c>
      <c r="O59" s="21" t="s">
        <v>350</v>
      </c>
      <c r="P59" s="21" t="s">
        <v>350</v>
      </c>
      <c r="Q59" s="21"/>
      <c r="R59" s="21" t="s">
        <v>350</v>
      </c>
      <c r="S59" s="21" t="s">
        <v>350</v>
      </c>
      <c r="T59" s="21"/>
      <c r="U59" s="21"/>
      <c r="V59" s="20">
        <f t="shared" si="0"/>
        <v>0</v>
      </c>
      <c r="W59" s="21"/>
      <c r="X59" s="21"/>
      <c r="Y59" s="21"/>
    </row>
    <row r="60" spans="1:25" ht="18" customHeight="1">
      <c r="A60" s="21">
        <v>46</v>
      </c>
      <c r="B60" s="21"/>
      <c r="C60" s="21"/>
      <c r="D60" s="21"/>
      <c r="E60" s="44"/>
      <c r="F60" s="19">
        <f>DATEDIF(申し込み!$E60,"2025/12/31","Y")</f>
        <v>125</v>
      </c>
      <c r="G60" s="21"/>
      <c r="H60" s="45"/>
      <c r="I60" s="46"/>
      <c r="J60" s="46"/>
      <c r="K60" s="21"/>
      <c r="L60" s="21"/>
      <c r="M60" s="21" t="str">
        <f>申し込み!$K60&amp;申し込み!$C60&amp;申し込み!$D60&amp;申し込み!$L60&amp;申し込み!$J60</f>
        <v/>
      </c>
      <c r="N60" s="19" t="str">
        <f>IFERROR(VLOOKUP(M60,出場区分!$F$2:$G$1008,2,0),"")</f>
        <v/>
      </c>
      <c r="O60" s="21" t="s">
        <v>350</v>
      </c>
      <c r="P60" s="21" t="s">
        <v>350</v>
      </c>
      <c r="Q60" s="21"/>
      <c r="R60" s="21" t="s">
        <v>350</v>
      </c>
      <c r="S60" s="21" t="s">
        <v>350</v>
      </c>
      <c r="T60" s="21"/>
      <c r="U60" s="21"/>
      <c r="V60" s="20">
        <f t="shared" si="0"/>
        <v>0</v>
      </c>
      <c r="W60" s="21"/>
      <c r="X60" s="21"/>
      <c r="Y60" s="21"/>
    </row>
    <row r="61" spans="1:25" ht="18" customHeight="1">
      <c r="A61" s="21">
        <v>47</v>
      </c>
      <c r="B61" s="21"/>
      <c r="C61" s="21"/>
      <c r="D61" s="21"/>
      <c r="E61" s="44"/>
      <c r="F61" s="19">
        <f>DATEDIF(申し込み!$E61,"2025/12/31","Y")</f>
        <v>125</v>
      </c>
      <c r="G61" s="21"/>
      <c r="H61" s="45"/>
      <c r="I61" s="46"/>
      <c r="J61" s="46"/>
      <c r="K61" s="21"/>
      <c r="L61" s="21"/>
      <c r="M61" s="21" t="str">
        <f>申し込み!$K61&amp;申し込み!$C61&amp;申し込み!$D61&amp;申し込み!$L61&amp;申し込み!$J61</f>
        <v/>
      </c>
      <c r="N61" s="19" t="str">
        <f>IFERROR(VLOOKUP(M61,出場区分!$F$2:$G$1008,2,0),"")</f>
        <v/>
      </c>
      <c r="O61" s="21"/>
      <c r="P61" s="21"/>
      <c r="Q61" s="21"/>
      <c r="R61" s="21"/>
      <c r="S61" s="21"/>
      <c r="T61" s="21"/>
      <c r="U61" s="21"/>
      <c r="V61" s="20">
        <f t="shared" si="0"/>
        <v>0</v>
      </c>
      <c r="W61" s="21"/>
      <c r="X61" s="21"/>
      <c r="Y61" s="21"/>
    </row>
    <row r="62" spans="1:25" ht="18" customHeight="1">
      <c r="A62" s="21">
        <v>48</v>
      </c>
      <c r="B62" s="21"/>
      <c r="C62" s="21"/>
      <c r="D62" s="21"/>
      <c r="E62" s="44"/>
      <c r="F62" s="19">
        <f>DATEDIF(申し込み!$E62,"2025/12/31","Y")</f>
        <v>125</v>
      </c>
      <c r="G62" s="21"/>
      <c r="H62" s="45"/>
      <c r="I62" s="46"/>
      <c r="J62" s="46"/>
      <c r="K62" s="21"/>
      <c r="L62" s="21"/>
      <c r="M62" s="21" t="str">
        <f>申し込み!$K62&amp;申し込み!$C62&amp;申し込み!$D62&amp;申し込み!$L62&amp;申し込み!$J62</f>
        <v/>
      </c>
      <c r="N62" s="19" t="str">
        <f>IFERROR(VLOOKUP(M62,出場区分!$F$2:$G$1008,2,0),"")</f>
        <v/>
      </c>
      <c r="O62" s="21"/>
      <c r="P62" s="21"/>
      <c r="Q62" s="21"/>
      <c r="R62" s="21"/>
      <c r="S62" s="21"/>
      <c r="T62" s="21"/>
      <c r="U62" s="21"/>
      <c r="V62" s="20">
        <f t="shared" si="0"/>
        <v>0</v>
      </c>
      <c r="W62" s="21"/>
      <c r="X62" s="21"/>
      <c r="Y62" s="21"/>
    </row>
    <row r="63" spans="1:25" ht="18" customHeight="1">
      <c r="A63" s="21">
        <v>49</v>
      </c>
      <c r="B63" s="21"/>
      <c r="C63" s="21"/>
      <c r="D63" s="21"/>
      <c r="E63" s="44"/>
      <c r="F63" s="19">
        <f>DATEDIF(申し込み!$E63,"2025/12/31","Y")</f>
        <v>125</v>
      </c>
      <c r="G63" s="21"/>
      <c r="H63" s="45"/>
      <c r="I63" s="46"/>
      <c r="J63" s="46"/>
      <c r="K63" s="21"/>
      <c r="L63" s="21"/>
      <c r="M63" s="21" t="str">
        <f>申し込み!$K63&amp;申し込み!$C63&amp;申し込み!$D63&amp;申し込み!$L63&amp;申し込み!$J63</f>
        <v/>
      </c>
      <c r="N63" s="19" t="str">
        <f>IFERROR(VLOOKUP(M63,出場区分!$F$2:$G$1008,2,0),"")</f>
        <v/>
      </c>
      <c r="O63" s="21"/>
      <c r="P63" s="21"/>
      <c r="Q63" s="21"/>
      <c r="R63" s="21"/>
      <c r="S63" s="21"/>
      <c r="T63" s="21"/>
      <c r="U63" s="21"/>
      <c r="V63" s="20">
        <f t="shared" si="0"/>
        <v>0</v>
      </c>
      <c r="W63" s="21"/>
      <c r="X63" s="21"/>
      <c r="Y63" s="21"/>
    </row>
    <row r="64" spans="1:25" ht="18" customHeight="1">
      <c r="A64" s="21">
        <v>50</v>
      </c>
      <c r="B64" s="21"/>
      <c r="C64" s="21"/>
      <c r="D64" s="21"/>
      <c r="E64" s="44"/>
      <c r="F64" s="19">
        <f>DATEDIF(申し込み!$E64,"2025/12/31","Y")</f>
        <v>125</v>
      </c>
      <c r="G64" s="21"/>
      <c r="H64" s="45"/>
      <c r="I64" s="46"/>
      <c r="J64" s="46"/>
      <c r="K64" s="21"/>
      <c r="L64" s="21"/>
      <c r="M64" s="21" t="str">
        <f>申し込み!$K64&amp;申し込み!$C64&amp;申し込み!$D64&amp;申し込み!$L64&amp;申し込み!$J64</f>
        <v/>
      </c>
      <c r="N64" s="19" t="str">
        <f>IFERROR(VLOOKUP(M64,出場区分!$F$2:$G$1008,2,0),"")</f>
        <v/>
      </c>
      <c r="O64" s="21"/>
      <c r="P64" s="21"/>
      <c r="Q64" s="21"/>
      <c r="R64" s="21"/>
      <c r="S64" s="21"/>
      <c r="T64" s="21"/>
      <c r="U64" s="21"/>
      <c r="V64" s="20">
        <f t="shared" si="0"/>
        <v>0</v>
      </c>
      <c r="W64" s="21"/>
      <c r="X64" s="21"/>
      <c r="Y64" s="21"/>
    </row>
    <row r="65" spans="1:25" ht="18" customHeight="1">
      <c r="A65" s="21">
        <v>51</v>
      </c>
      <c r="B65" s="21"/>
      <c r="C65" s="21"/>
      <c r="D65" s="21"/>
      <c r="E65" s="44"/>
      <c r="F65" s="19">
        <f>DATEDIF(申し込み!$E65,"2025/12/31","Y")</f>
        <v>125</v>
      </c>
      <c r="G65" s="21"/>
      <c r="H65" s="45"/>
      <c r="I65" s="46"/>
      <c r="J65" s="46"/>
      <c r="K65" s="21"/>
      <c r="L65" s="21"/>
      <c r="M65" s="21" t="str">
        <f>申し込み!$K65&amp;申し込み!$C65&amp;申し込み!$D65&amp;申し込み!$L65&amp;申し込み!$J65</f>
        <v/>
      </c>
      <c r="N65" s="19" t="str">
        <f>IFERROR(VLOOKUP(M65,出場区分!$F$2:$G$1008,2,0),"")</f>
        <v/>
      </c>
      <c r="O65" s="21"/>
      <c r="P65" s="21"/>
      <c r="Q65" s="21"/>
      <c r="R65" s="21"/>
      <c r="S65" s="21"/>
      <c r="T65" s="21"/>
      <c r="U65" s="21"/>
      <c r="V65" s="20">
        <f t="shared" si="0"/>
        <v>0</v>
      </c>
      <c r="W65" s="21"/>
      <c r="X65" s="21"/>
      <c r="Y65" s="21"/>
    </row>
    <row r="66" spans="1:25" ht="18" customHeight="1">
      <c r="A66" s="21">
        <v>52</v>
      </c>
      <c r="B66" s="21"/>
      <c r="C66" s="21"/>
      <c r="D66" s="21"/>
      <c r="E66" s="44"/>
      <c r="F66" s="19">
        <f>DATEDIF(申し込み!$E66,"2025/12/31","Y")</f>
        <v>125</v>
      </c>
      <c r="G66" s="21"/>
      <c r="H66" s="45"/>
      <c r="I66" s="46"/>
      <c r="J66" s="46"/>
      <c r="K66" s="21"/>
      <c r="L66" s="21"/>
      <c r="M66" s="21" t="str">
        <f>申し込み!$K66&amp;申し込み!$C66&amp;申し込み!$D66&amp;申し込み!$L66&amp;申し込み!$J66</f>
        <v/>
      </c>
      <c r="N66" s="19" t="str">
        <f>IFERROR(VLOOKUP(M66,出場区分!$F$2:$G$1008,2,0),"")</f>
        <v/>
      </c>
      <c r="O66" s="21"/>
      <c r="P66" s="21"/>
      <c r="Q66" s="21"/>
      <c r="R66" s="21"/>
      <c r="S66" s="21"/>
      <c r="T66" s="21"/>
      <c r="U66" s="21"/>
      <c r="V66" s="20">
        <f t="shared" si="0"/>
        <v>0</v>
      </c>
      <c r="W66" s="21"/>
      <c r="X66" s="21"/>
      <c r="Y66" s="21"/>
    </row>
    <row r="67" spans="1:25" ht="18" customHeight="1">
      <c r="A67" s="21">
        <v>53</v>
      </c>
      <c r="B67" s="21"/>
      <c r="C67" s="21"/>
      <c r="D67" s="21"/>
      <c r="E67" s="44"/>
      <c r="F67" s="19">
        <f>DATEDIF(申し込み!$E67,"2025/12/31","Y")</f>
        <v>125</v>
      </c>
      <c r="G67" s="21"/>
      <c r="H67" s="45"/>
      <c r="I67" s="46"/>
      <c r="J67" s="46"/>
      <c r="K67" s="21"/>
      <c r="L67" s="21"/>
      <c r="M67" s="21" t="str">
        <f>申し込み!$K67&amp;申し込み!$C67&amp;申し込み!$D67&amp;申し込み!$L67&amp;申し込み!$J67</f>
        <v/>
      </c>
      <c r="N67" s="19" t="str">
        <f>IFERROR(VLOOKUP(M67,出場区分!$F$2:$G$1008,2,0),"")</f>
        <v/>
      </c>
      <c r="O67" s="21"/>
      <c r="P67" s="21"/>
      <c r="Q67" s="21"/>
      <c r="R67" s="21"/>
      <c r="S67" s="21"/>
      <c r="T67" s="21"/>
      <c r="U67" s="21"/>
      <c r="V67" s="20">
        <f t="shared" si="0"/>
        <v>0</v>
      </c>
      <c r="W67" s="21"/>
      <c r="X67" s="21"/>
      <c r="Y67" s="21"/>
    </row>
    <row r="68" spans="1:25" ht="18" customHeight="1">
      <c r="A68" s="21">
        <v>54</v>
      </c>
      <c r="B68" s="21"/>
      <c r="C68" s="21"/>
      <c r="D68" s="21"/>
      <c r="E68" s="44"/>
      <c r="F68" s="19">
        <f>DATEDIF(申し込み!$E68,"2025/12/31","Y")</f>
        <v>125</v>
      </c>
      <c r="G68" s="21"/>
      <c r="H68" s="45"/>
      <c r="I68" s="46"/>
      <c r="J68" s="46"/>
      <c r="K68" s="21"/>
      <c r="L68" s="21"/>
      <c r="M68" s="21" t="str">
        <f>申し込み!$K68&amp;申し込み!$C68&amp;申し込み!$D68&amp;申し込み!$L68&amp;申し込み!$J68</f>
        <v/>
      </c>
      <c r="N68" s="19" t="str">
        <f>IFERROR(VLOOKUP(M68,出場区分!$F$2:$G$1008,2,0),"")</f>
        <v/>
      </c>
      <c r="O68" s="21"/>
      <c r="P68" s="21"/>
      <c r="Q68" s="21"/>
      <c r="R68" s="21"/>
      <c r="S68" s="21"/>
      <c r="T68" s="21"/>
      <c r="U68" s="21"/>
      <c r="V68" s="20">
        <f t="shared" si="0"/>
        <v>0</v>
      </c>
      <c r="W68" s="21"/>
      <c r="X68" s="21"/>
      <c r="Y68" s="21"/>
    </row>
    <row r="69" spans="1:25" ht="18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8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8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8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18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ht="18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ht="18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ht="18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ht="18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ht="18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8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ht="18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ht="18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ht="18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ht="18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ht="18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ht="18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ht="18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ht="18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ht="18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8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ht="18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ht="18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ht="18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ht="18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ht="18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ht="18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ht="18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ht="18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ht="18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8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ht="18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ht="18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ht="18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ht="18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 ht="18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ht="18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 ht="18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18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 ht="18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8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 ht="18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 ht="18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 ht="18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ht="18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 ht="18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 ht="18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 ht="18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 ht="18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ht="18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8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ht="18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ht="18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ht="18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ht="18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ht="18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ht="18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ht="18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ht="18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ht="18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8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 ht="18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ht="18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ht="18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ht="18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ht="18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ht="18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ht="18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 ht="18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ht="18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8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 ht="18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 ht="18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25" ht="18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1:25" ht="18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ht="18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1:25" ht="18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1:25" ht="18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1:25" ht="18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1:25" ht="18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8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1:25" ht="18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ht="18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1:25" ht="18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1:25" ht="18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1:25" ht="18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1:25" ht="18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1:25" ht="18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1:25" ht="18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1:25" ht="18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1:25" ht="18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1:25" ht="18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1:25" ht="18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1:25" ht="18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1:25" ht="18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1:25" ht="18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1:25" ht="18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1:25" ht="18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1:25" ht="18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1:25" ht="18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1:25" ht="18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1:25" ht="18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1:25" ht="18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5" ht="18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1:25" ht="18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5" ht="18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1:25" ht="18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1:25" ht="18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1:25" ht="18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1:25" ht="18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1:25" ht="18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1:25" ht="18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1:25" ht="18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1:25" ht="18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1:25" ht="18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 spans="1:25" ht="18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spans="1:25" ht="18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 spans="1:25" ht="18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 spans="1:25" ht="18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 spans="1:25" ht="18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 spans="1:25" ht="18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 spans="1:25" ht="18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spans="1:25" ht="18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 spans="1:25" ht="18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 spans="1:25" ht="18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 spans="1:25" ht="18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 spans="1:25" ht="18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 spans="1:25" ht="18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 spans="1:25" ht="18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 spans="1:25" ht="18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 spans="1:25" ht="18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 spans="1:25" ht="18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 spans="1:25" ht="18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 spans="1:25" ht="18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 spans="1:25" ht="18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 spans="1:25" ht="18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 spans="1:25" ht="18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 spans="1:25" ht="18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 spans="1:25" ht="18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 spans="1:25" ht="18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spans="1:25" ht="18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 spans="1:25" ht="18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 spans="1:25" ht="18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 spans="1:25" ht="18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 spans="1:25" ht="18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 spans="1:25" ht="18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 spans="1:25" ht="18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 spans="1:25" ht="18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 spans="1:25" ht="18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 spans="1:25" ht="18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 spans="1:25" ht="18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 spans="1:25" ht="18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 spans="1:25" ht="18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 spans="1:25" ht="18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 spans="1:25" ht="18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 spans="1:25" ht="18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 spans="1:25" ht="18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 spans="1:25" ht="18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 spans="1:25" ht="18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 spans="1:25" ht="18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 spans="1:25" ht="18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 spans="1:25" ht="18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 spans="1:25" ht="18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 spans="1:25" ht="18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 spans="1:25" ht="18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 spans="1:25" ht="18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 spans="1:25" ht="18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5" ht="18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 spans="1:25" ht="18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 spans="1:25" ht="18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 spans="1:25" ht="18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 spans="1:25" ht="18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 spans="1:25" ht="18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1:25" ht="18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spans="1:25" ht="18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1:25" ht="18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 spans="1:25" ht="18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5" ht="18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 spans="1:25" ht="18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 spans="1:25" ht="18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 spans="1:25" ht="18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 spans="1:25" ht="18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 spans="1:25" ht="18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 spans="1:25" ht="18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 spans="1:25" ht="18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 spans="1:25" ht="18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spans="1:25" ht="18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 spans="1:25" ht="18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 spans="1:25" ht="18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 spans="1:25" ht="18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 spans="1:25" ht="18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 spans="1:25" ht="18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 spans="1:25" ht="18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 spans="1:25" ht="18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 spans="1:25" ht="18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 spans="1:25" ht="18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 spans="1:25" ht="18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 spans="1:25" ht="18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 spans="1:25" ht="18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 spans="1:25" ht="18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 spans="1:25" ht="18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 spans="1:25" ht="18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 spans="1:25" ht="18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 spans="1:25" ht="18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 spans="1:25" ht="18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 spans="1:25" ht="18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1:25" ht="18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 spans="1:25" ht="18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5" ht="18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 spans="1:25" ht="18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 spans="1:25" ht="18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5" ht="18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 spans="1:25" ht="18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 spans="1:25" ht="18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 spans="1:25" ht="18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 spans="1:25" ht="18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spans="1:25" ht="18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spans="1:25" ht="18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spans="1:25" ht="18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 spans="1:25" ht="18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 spans="1:25" ht="18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 spans="1:25" ht="18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 spans="1:25" ht="18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 spans="1:25" ht="18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 spans="1:25" ht="18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 spans="1:25" ht="18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 spans="1:25" ht="18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 spans="1:25" ht="18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 spans="1:25" ht="18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 spans="1:25" ht="18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 spans="1:25" ht="18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 spans="1:25" ht="18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 spans="1:25" ht="18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 spans="1:25" ht="18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 spans="1:25" ht="18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 spans="1:25" ht="18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 spans="1:25" ht="18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 spans="1:25" ht="18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 spans="1:25" ht="18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 spans="1:25" ht="18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 spans="1:25" ht="18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 spans="1:25" ht="18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spans="1:25" ht="18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 spans="1:25" ht="18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 spans="1:25" ht="18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 spans="1:25" ht="18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 spans="1:25" ht="18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 spans="1:25" ht="18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 spans="1:25" ht="18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 spans="1:25" ht="18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 spans="1:25" ht="18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 spans="1:25" ht="18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 spans="1:25" ht="18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 spans="1:25" ht="18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 spans="1:25" ht="18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 spans="1:25" ht="18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 spans="1:25" ht="18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 spans="1:25" ht="18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 spans="1:25" ht="18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 spans="1:25" ht="18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 spans="1:25" ht="18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 spans="1:25" ht="18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 spans="1:25" ht="18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 spans="1:25" ht="18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 spans="1:25" ht="18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 spans="1:25" ht="18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 spans="1:25" ht="18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 spans="1:25" ht="18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 spans="1:25" ht="18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 spans="1:25" ht="18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 spans="1:25" ht="18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 spans="1:25" ht="18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 spans="1:25" ht="18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 spans="1:25" ht="18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 spans="1:25" ht="18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 spans="1:25" ht="18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5" ht="18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 spans="1:25" ht="18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1:25" ht="18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 spans="1:25" ht="18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 spans="1:25" ht="18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 spans="1:25" ht="18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spans="1:25" ht="18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8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 spans="1:25" ht="18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 spans="1:25" ht="18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 spans="1:25" ht="18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 spans="1:25" ht="18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 spans="1:25" ht="18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 spans="1:25" ht="18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 spans="1:25" ht="18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 spans="1:25" ht="18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 spans="1:25" ht="18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 spans="1:25" ht="18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 spans="1:25" ht="18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 spans="1:25" ht="18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 spans="1:25" ht="18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 spans="1:25" ht="18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 spans="1:25" ht="18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 spans="1:25" ht="18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 spans="1:25" ht="18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 spans="1:25" ht="18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spans="1:25" ht="18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 spans="1:25" ht="18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 spans="1:25" ht="18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 spans="1:25" ht="18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 spans="1:25" ht="18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1:25" ht="18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1:25" ht="18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5" ht="18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1:25" ht="18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1:25" ht="18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 spans="1:25" ht="18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 spans="1:25" ht="18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 spans="1:25" ht="18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 spans="1:25" ht="18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 spans="1:25" ht="18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5" ht="18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spans="1:25" ht="18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 spans="1:25" ht="18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 spans="1:25" ht="18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 spans="1:25" ht="18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 spans="1:25" ht="18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 spans="1:25" ht="18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 spans="1:25" ht="18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 spans="1:25" ht="18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 spans="1:25" ht="18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 spans="1:25" ht="18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 spans="1:25" ht="18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 spans="1:25" ht="18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 spans="1:25" ht="18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 spans="1:25" ht="18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 spans="1:25" ht="18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1:25" ht="18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 spans="1:25" ht="18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 spans="1:25" ht="18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 spans="1:25" ht="18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 spans="1:25" ht="18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 spans="1:25" ht="18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 spans="1:25" ht="18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 spans="1:25" ht="18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 spans="1:25" ht="18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 spans="1:25" ht="18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 spans="1:25" ht="18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spans="1:25" ht="18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 spans="1:25" ht="18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 spans="1:25" ht="18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 spans="1:25" ht="18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 spans="1:25" ht="18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 spans="1:25" ht="18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 spans="1:25" ht="18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 spans="1:25" ht="18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 spans="1:25" ht="18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 spans="1:25" ht="18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 spans="1:25" ht="18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 spans="1:25" ht="18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 spans="1:25" ht="18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 spans="1:25" ht="18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 spans="1:25" ht="18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 spans="1:25" ht="18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 spans="1:25" ht="18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 spans="1:25" ht="18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 spans="1:25" ht="18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 spans="1:25" ht="18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 spans="1:25" ht="18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 spans="1:25" ht="18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 spans="1:25" ht="18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 spans="1:25" ht="18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 spans="1:25" ht="18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 spans="1:25" ht="18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 spans="1:25" ht="18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 spans="1:25" ht="18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 spans="1:25" ht="18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 spans="1:25" ht="18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 spans="1:25" ht="18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 spans="1:25" ht="18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 spans="1:25" ht="18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 spans="1:25" ht="18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spans="1:25" ht="18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1:25" ht="18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 spans="1:25" ht="18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1:25" ht="18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 spans="1:25" ht="18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 spans="1:25" ht="18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 spans="1:25" ht="18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 spans="1:25" ht="18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 spans="1:25" ht="18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 spans="1:25" ht="18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 spans="1:25" ht="18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5" ht="18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 spans="1:25" ht="18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 spans="1:25" ht="18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 spans="1:25" ht="18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 spans="1:25" ht="18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 spans="1:25" ht="18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 spans="1:25" ht="18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 spans="1:25" ht="18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 spans="1:25" ht="18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 spans="1:25" ht="18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 spans="1:25" ht="18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 spans="1:25" ht="18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 spans="1:25" ht="18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 spans="1:25" ht="18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 spans="1:25" ht="18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 spans="1:25" ht="18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 spans="1:25" ht="18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 spans="1:25" ht="18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 spans="1:25" ht="18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 spans="1:25" ht="18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 spans="1:25" ht="18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 spans="1:25" ht="18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 spans="1:25" ht="18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1:25" ht="18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 spans="1:25" ht="18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1:25" ht="18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 spans="1:25" ht="18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 spans="1:25" ht="18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 spans="1:25" ht="18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 spans="1:25" ht="18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 spans="1:25" ht="18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spans="1:25" ht="18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 spans="1:25" ht="18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 spans="1:25" ht="18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5" ht="18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 spans="1:25" ht="18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 spans="1:25" ht="18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 spans="1:25" ht="18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 spans="1:25" ht="18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 spans="1:25" ht="18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 spans="1:25" ht="18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 spans="1:25" ht="18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 spans="1:25" ht="18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 spans="1:25" ht="18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 spans="1:25" ht="18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 spans="1:25" ht="18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 spans="1:25" ht="18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 spans="1:25" ht="18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 spans="1:25" ht="18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 spans="1:25" ht="18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 spans="1:25" ht="18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 spans="1:25" ht="18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 spans="1:25" ht="18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 spans="1:25" ht="18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 spans="1:25" ht="18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 spans="1:25" ht="18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 spans="1:25" ht="18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 spans="1:25" ht="18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 spans="1:25" ht="18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 spans="1:25" ht="18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 spans="1:25" ht="18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 spans="1:25" ht="18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 spans="1:25" ht="18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 spans="1:25" ht="18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 spans="1:25" ht="18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spans="1:25" ht="18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 spans="1:25" ht="18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 spans="1:25" ht="18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 spans="1:25" ht="18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 spans="1:25" ht="18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 spans="1:25" ht="18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 spans="1:25" ht="18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 spans="1:25" ht="18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 spans="1:25" ht="18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 spans="1:25" ht="18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 spans="1:25" ht="18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 spans="1:25" ht="18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 spans="1:25" ht="18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 spans="1:25" ht="18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 spans="1:25" ht="18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 spans="1:25" ht="18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 spans="1:25" ht="18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 spans="1:25" ht="18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 spans="1:25" ht="18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 spans="1:25" ht="18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 spans="1:25" ht="18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 spans="1:25" ht="18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 spans="1:25" ht="18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 spans="1:25" ht="18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 spans="1:25" ht="18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 spans="1:25" ht="18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 spans="1:25" ht="18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 spans="1:25" ht="18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 spans="1:25" ht="18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 spans="1:25" ht="18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 spans="1:25" ht="18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 spans="1:25" ht="18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 spans="1:25" ht="18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 spans="1:25" ht="18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spans="1:25" ht="18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 spans="1:25" ht="18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1:25" ht="18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 spans="1:25" ht="18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1:25" ht="18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 spans="1:25" ht="18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 spans="1:25" ht="18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 spans="1:25" ht="18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 spans="1:25" ht="18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 spans="1:25" ht="18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 spans="1:25" ht="18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 spans="1:25" ht="18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 spans="1:25" ht="18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 spans="1:25" ht="18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 spans="1:25" ht="18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5" ht="18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 spans="1:25" ht="18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 spans="1:25" ht="18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 spans="1:25" ht="18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 spans="1:25" ht="18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 spans="1:25" ht="18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 spans="1:25" ht="18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 spans="1:25" ht="18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 spans="1:25" ht="18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 spans="1:25" ht="18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 spans="1:25" ht="18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 spans="1:25" ht="18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 spans="1:25" ht="18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 spans="1:25" ht="18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 spans="1:25" ht="18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 spans="1:25" ht="18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 spans="1:25" ht="18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 spans="1:25" ht="18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 spans="1:25" ht="18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 spans="1:25" ht="18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 spans="1:25" ht="18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 spans="1:25" ht="18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 spans="1:25" ht="18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 spans="1:25" ht="18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 spans="1:25" ht="18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 spans="1:25" ht="18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 spans="1:25" ht="18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 spans="1:25" ht="18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 spans="1:25" ht="18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 spans="1:25" ht="18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 spans="1:25" ht="18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 spans="1:25" ht="18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 spans="1:25" ht="18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 spans="1:25" ht="18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 spans="1:25" ht="18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 spans="1:25" ht="18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1:25" ht="18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 spans="1:25" ht="18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1:25" ht="18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 spans="1:25" ht="18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 spans="1:25" ht="18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 spans="1:25" ht="18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 spans="1:25" ht="18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 spans="1:25" ht="18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 spans="1:25" ht="18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 spans="1:25" ht="18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 spans="1:25" ht="18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 spans="1:25" ht="18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 spans="1:25" ht="18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 spans="1:25" ht="18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5" ht="18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 spans="1:25" ht="18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 spans="1:25" ht="18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 spans="1:25" ht="18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 spans="1:25" ht="18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 spans="1:25" ht="18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 spans="1:25" ht="18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 spans="1:25" ht="18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 spans="1:25" ht="18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 spans="1:25" ht="18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 spans="1:25" ht="18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 spans="1:25" ht="18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 spans="1:25" ht="18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 spans="1:25" ht="18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 spans="1:25" ht="18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 spans="1:25" ht="18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 spans="1:25" ht="18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 spans="1:25" ht="18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 spans="1:25" ht="18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 spans="1:25" ht="18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 spans="1:25" ht="18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 spans="1:25" ht="18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 spans="1:25" ht="18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 spans="1:25" ht="18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 spans="1:25" ht="18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 spans="1:25" ht="18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 spans="1:25" ht="18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 spans="1:25" ht="18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 spans="1:25" ht="18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 spans="1:25" ht="18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 spans="1:25" ht="18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 spans="1:25" ht="18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 spans="1:25" ht="18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 spans="1:25" ht="18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spans="1:25" ht="18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spans="1:25" ht="18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spans="1:25" ht="18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spans="1:25" ht="18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spans="1:25" ht="18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spans="1:25" ht="18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spans="1:25" ht="18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spans="1:25" ht="18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spans="1:25" ht="18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spans="1:25" ht="18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spans="1:25" ht="18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spans="1:25" ht="18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spans="1:25" ht="18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spans="1:25" ht="18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spans="1:25" ht="18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spans="1:25" ht="18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spans="1:25" ht="18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spans="1:25" ht="18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spans="1:25" ht="18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spans="1:25" ht="18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spans="1:25" ht="18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spans="1:25" ht="18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spans="1:25" ht="18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spans="1:25" ht="18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spans="1:25" ht="18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spans="1:25" ht="18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spans="1:25" ht="18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spans="1:25" ht="18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spans="1:25" ht="18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spans="1:25" ht="18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spans="1:25" ht="18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spans="1:25" ht="18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spans="1:25" ht="18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5" ht="18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spans="1:25" ht="18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5" ht="18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spans="1:25" ht="18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spans="1:25" ht="18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spans="1:25" ht="18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spans="1:25" ht="18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spans="1:25" ht="18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spans="1:25" ht="18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spans="1:25" ht="18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spans="1:25" ht="18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spans="1:25" ht="18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spans="1:25" ht="18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spans="1:25" ht="18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spans="1:25" ht="18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spans="1:25" ht="18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5" ht="18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spans="1:25" ht="18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spans="1:25" ht="18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spans="1:25" ht="18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spans="1:25" ht="18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spans="1:25" ht="18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spans="1:25" ht="18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spans="1:25" ht="18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spans="1:25" ht="18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spans="1:25" ht="18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spans="1:25" ht="18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spans="1:25" ht="18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spans="1:25" ht="18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spans="1:25" ht="18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spans="1:25" ht="18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spans="1:25" ht="18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spans="1:25" ht="18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spans="1:25" ht="18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spans="1:25" ht="18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spans="1:25" ht="18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spans="1:25" ht="18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spans="1:25" ht="18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spans="1:25" ht="18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spans="1:25" ht="18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spans="1:25" ht="18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5" ht="18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spans="1:25" ht="18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5" ht="18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spans="1:25" ht="18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spans="1:25" ht="18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spans="1:25" ht="18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spans="1:25" ht="18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spans="1:25" ht="18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spans="1:25" ht="18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spans="1:25" ht="18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spans="1:25" ht="18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spans="1:25" ht="18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spans="1:25" ht="18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spans="1:25" ht="18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spans="1:25" ht="18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spans="1:25" ht="18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spans="1:25" ht="18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ht="18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ht="18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ht="18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ht="18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ht="18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ht="18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ht="18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ht="18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ht="18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ht="18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ht="18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ht="18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ht="18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ht="18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ht="18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ht="18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ht="18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ht="18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ht="18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ht="18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ht="18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ht="18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spans="1:25" ht="18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spans="1:25" ht="18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spans="1:25" ht="18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spans="1:25" ht="18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spans="1:25" ht="18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spans="1:25" ht="18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spans="1:25" ht="18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spans="1:25" ht="18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ht="18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ht="18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spans="1:25" ht="18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spans="1:25" ht="18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spans="1:25" ht="18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spans="1:25" ht="18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spans="1:25" ht="18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spans="1:25" ht="18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spans="1:25" ht="18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spans="1:25" ht="18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spans="1:25" ht="18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spans="1:25" ht="18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spans="1:25" ht="18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spans="1:25" ht="18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spans="1:25" ht="18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spans="1:25" ht="18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spans="1:25" ht="18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spans="1:25" ht="18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spans="1:25" ht="18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spans="1:25" ht="18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spans="1:25" ht="18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spans="1:25" ht="18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spans="1:25" ht="18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spans="1:25" ht="18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spans="1:25" ht="18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spans="1:25" ht="18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1:25" ht="18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1:25" ht="18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1:25" ht="18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spans="1:25" ht="18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spans="1:25" ht="18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spans="1:25" ht="18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spans="1:25" ht="18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5" ht="18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spans="1:25" ht="18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5" ht="18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spans="1:25" ht="18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spans="1:25" ht="18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spans="1:25" ht="18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spans="1:25" ht="18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spans="1:25" ht="18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spans="1:25" ht="18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spans="1:25" ht="18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spans="1:25" ht="18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spans="1:25" ht="18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spans="1:25" ht="18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spans="1:25" ht="18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spans="1:25" ht="18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spans="1:25" ht="18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spans="1:25" ht="18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spans="1:25" ht="18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spans="1:25" ht="18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5" ht="18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spans="1:25" ht="18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spans="1:25" ht="18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spans="1:25" ht="18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spans="1:25" ht="18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spans="1:25" ht="18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spans="1:25" ht="18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spans="1:25" ht="18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spans="1:25" ht="18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spans="1:25" ht="18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spans="1:25" ht="18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spans="1:25" ht="18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spans="1:25" ht="18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spans="1:25" ht="18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spans="1:25" ht="18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spans="1:25" ht="18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spans="1:25" ht="18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spans="1:25" ht="18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spans="1:25" ht="18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spans="1:25" ht="18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spans="1:25" ht="18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5" ht="18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spans="1:25" ht="18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5" ht="18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spans="1:25" ht="18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spans="1:25" ht="18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spans="1:25" ht="18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spans="1:25" ht="18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spans="1:25" ht="18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spans="1:25" ht="18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spans="1:25" ht="18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spans="1:25" ht="18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spans="1:25" ht="18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spans="1:25" ht="18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spans="1:25" ht="18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spans="1:25" ht="18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spans="1:25" ht="18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spans="1:25" ht="18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spans="1:25" ht="18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spans="1:25" ht="18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spans="1:25" ht="18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5" ht="18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spans="1:25" ht="18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spans="1:25" ht="18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spans="1:25" ht="18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spans="1:25" ht="18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spans="1:25" ht="18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spans="1:25" ht="18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spans="1:25" ht="18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spans="1:25" ht="18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spans="1:25" ht="18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spans="1:25" ht="18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spans="1:25" ht="18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spans="1:25" ht="18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spans="1:25" ht="18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spans="1:25" ht="18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spans="1:25" ht="18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spans="1:25" ht="18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spans="1:25" ht="18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spans="1:25" ht="18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spans="1:25" ht="18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spans="1:25" ht="18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spans="1:25" ht="18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spans="1:25" ht="18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1:25" ht="18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spans="1:25" ht="18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spans="1:25" ht="18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spans="1:25" ht="18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spans="1:25" ht="18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spans="1:25" ht="18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spans="1:25" ht="18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spans="1:25" ht="18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spans="1:25" ht="18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spans="1:25" ht="18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spans="1:25" ht="18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spans="1:25" ht="18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spans="1:25" ht="18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spans="1:25" ht="18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spans="1:25" ht="18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spans="1:25" ht="18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spans="1:25" ht="18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spans="1:25" ht="18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spans="1:25" ht="18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spans="1:25" ht="18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spans="1:25" ht="18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spans="1:25" ht="18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spans="1:25" ht="18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spans="1:25" ht="18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spans="1:25" ht="18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spans="1:25" ht="18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spans="1:25" ht="18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spans="1:25" ht="18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spans="1:25" ht="18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spans="1:25" ht="18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spans="1:25" ht="18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spans="1:25" ht="18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spans="1:25" ht="18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spans="1:25" ht="18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spans="1:25" ht="18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spans="1:25" ht="18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spans="1:25" ht="18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spans="1:25" ht="18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spans="1:25" ht="18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spans="1:25" ht="18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spans="1:25" ht="18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spans="1:25" ht="18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spans="1:25" ht="18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spans="1:25" ht="18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spans="1:25" ht="18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spans="1:25" ht="18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spans="1:25" ht="18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spans="1:25" ht="18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spans="1:25" ht="18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spans="1:25" ht="18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spans="1:25" ht="18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spans="1:25" ht="18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spans="1:25" ht="18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spans="1:25" ht="18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spans="1:25" ht="18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spans="1:25" ht="18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spans="1:25" ht="18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spans="1:25" ht="18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spans="1:25" ht="18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spans="1:25" ht="18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spans="1:25" ht="18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spans="1:25" ht="18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spans="1:25" ht="18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spans="1:25" ht="18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spans="1:25" ht="18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1:25" ht="18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1:25" ht="18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1:25" ht="18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1:25" ht="18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1:25" ht="18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1:25" ht="18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1:25" ht="18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1:25" ht="18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1:25" ht="18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1:25" ht="18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1:25" ht="18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1:25" ht="18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1:25" ht="18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1:25" ht="18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:25" ht="18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1:25" ht="18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:25" ht="18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1:25" ht="18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1:25" ht="18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1:25" ht="18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1:25" ht="18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1:25" ht="18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1:25" ht="18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1:25" ht="18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1:25" ht="18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1:25" ht="18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1:25" ht="18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1:25" ht="18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  <row r="986" spans="1:25" ht="18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</row>
    <row r="987" spans="1:25" ht="18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</row>
    <row r="988" spans="1:25" ht="18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</row>
    <row r="989" spans="1:25" ht="18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</row>
    <row r="990" spans="1:25" ht="18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</row>
    <row r="991" spans="1:25" ht="18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</row>
    <row r="992" spans="1:25" ht="18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</row>
    <row r="993" spans="1:25" ht="18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</row>
    <row r="994" spans="1:25" ht="18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1:25" ht="18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</row>
    <row r="996" spans="1:25" ht="18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</row>
    <row r="997" spans="1:25" ht="18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</row>
    <row r="998" spans="1:25" ht="18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</row>
    <row r="999" spans="1:25" ht="18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</row>
    <row r="1000" spans="1:25" ht="18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</row>
  </sheetData>
  <mergeCells count="7">
    <mergeCell ref="I3:O4"/>
    <mergeCell ref="B10:H11"/>
    <mergeCell ref="C4:G4"/>
    <mergeCell ref="C5:G5"/>
    <mergeCell ref="D6:G6"/>
    <mergeCell ref="C7:G7"/>
    <mergeCell ref="C8:G8"/>
  </mergeCells>
  <phoneticPr fontId="12"/>
  <conditionalFormatting sqref="N14:N68">
    <cfRule type="beginsWith" dxfId="9" priority="1" operator="beginsWith" text="0">
      <formula>LEFT((N14),LEN("0"))=("0")</formula>
    </cfRule>
  </conditionalFormatting>
  <dataValidations count="14">
    <dataValidation type="list" allowBlank="1" showErrorMessage="1" sqref="K14:K68" xr:uid="{00000000-0002-0000-0000-000000000000}">
      <formula1>"☆Please choose one,to 6,Beginner,Para,MastersAdvance,MastersElementary,Elementary,Advance"</formula1>
    </dataValidation>
    <dataValidation type="list" allowBlank="1" showErrorMessage="1" sqref="S61:S68" xr:uid="{00000000-0002-0000-0000-000001000000}">
      <formula1>"☆選択してください,有"</formula1>
    </dataValidation>
    <dataValidation type="list" allowBlank="1" showErrorMessage="1" sqref="O61:O68" xr:uid="{00000000-0002-0000-0000-000002000000}">
      <formula1>"☆選択してください,ビギナー,パラ,初級,上級,ファースト＆ブランク"</formula1>
    </dataValidation>
    <dataValidation type="list" allowBlank="1" showErrorMessage="1" sqref="G14:G68" xr:uid="{00000000-0002-0000-0000-000003000000}">
      <formula1>"☆選択してください,10Grade,9Grade,8Grade,7Grade,6Grade,5Grade,4Grade,3Grade,2Grade,1Grade,Dan Applicants"</formula1>
    </dataValidation>
    <dataValidation type="list" allowBlank="1" showErrorMessage="1" sqref="P61:P68" xr:uid="{00000000-0002-0000-0000-000005000000}">
      <formula1>"☆選択してください,ファミリー,きょうだい,お友達,男女"</formula1>
    </dataValidation>
    <dataValidation type="list" allowBlank="1" showErrorMessage="1" sqref="R61:R68" xr:uid="{00000000-0002-0000-0000-000006000000}">
      <formula1>"☆選択してください,男子,女子"</formula1>
    </dataValidation>
    <dataValidation type="list" allowBlank="1" showErrorMessage="1" sqref="D14:D68" xr:uid="{00000000-0002-0000-0000-000008000000}">
      <formula1>学年</formula1>
    </dataValidation>
    <dataValidation type="list" allowBlank="1" showErrorMessage="1" sqref="W14:W68" xr:uid="{00000000-0002-0000-0000-00000A000000}">
      <formula1>"欠場,棄権"</formula1>
    </dataValidation>
    <dataValidation type="list" allowBlank="1" showErrorMessage="1" sqref="C14:C68" xr:uid="{9FB6C200-D96B-4773-87F9-47BD56197D13}">
      <formula1>"☆選択してください,Boys,Girls,Male,Female"</formula1>
    </dataValidation>
    <dataValidation type="list" allowBlank="1" showErrorMessage="1" sqref="J14:J68" xr:uid="{C55797A3-238A-47E9-B734-7DE026B9C73D}">
      <formula1>"☆選択してください,Kyorugi,Poomsae,Kyorugi＆Poomsae,Pair Kyorugi"</formula1>
    </dataValidation>
    <dataValidation type="list" allowBlank="1" showErrorMessage="1" sqref="O14:O60" xr:uid="{0A181BE1-82C9-49CE-9644-76F6DBC3A7B9}">
      <formula1>"☆Please choose one,Beginner,Para,Elementary,Advance,Fist &amp; Brank"</formula1>
    </dataValidation>
    <dataValidation type="list" allowBlank="1" showErrorMessage="1" sqref="P14:P60" xr:uid="{33A4AE3E-A0EC-4E51-96DE-4DBF9D7A3C5C}">
      <formula1>"☆Please choose one,Family,Brother/Sister,Friend(Same Sex),Male/Female(Same genertion)"</formula1>
    </dataValidation>
    <dataValidation type="list" allowBlank="1" showErrorMessage="1" sqref="R14:R60" xr:uid="{6734B13F-24A7-453A-B3AD-EEC038A34A99}">
      <formula1>"☆Please choose one,Male,Feale"</formula1>
    </dataValidation>
    <dataValidation type="list" allowBlank="1" showErrorMessage="1" sqref="S14:S60" xr:uid="{AA678C39-485D-423B-B51E-D5A44455337C}">
      <formula1>"☆Please choose one,Yes"</formula1>
    </dataValidation>
  </dataValidations>
  <pageMargins left="0.7" right="0.7" top="0.75" bottom="0.75" header="0" footer="0"/>
  <pageSetup orientation="landscape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4000000}">
          <x14:formula1>
            <xm:f>体重区分と階級区分!$A$1:$A$82</xm:f>
          </x14:formula1>
          <xm:sqref>L15:L68</xm:sqref>
        </x14:dataValidation>
        <x14:dataValidation type="list" allowBlank="1" showErrorMessage="1" xr:uid="{4072C8C7-B19F-4B42-84A5-3C387265E14D}">
          <x14:formula1>
            <xm:f>体重区分と階級区分!$A$1:$A$87</xm:f>
          </x14:formula1>
          <xm:sqref>L14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1000"/>
  <sheetViews>
    <sheetView workbookViewId="0"/>
  </sheetViews>
  <sheetFormatPr defaultColWidth="12.5703125" defaultRowHeight="15" customHeight="1"/>
  <cols>
    <col min="1" max="1" width="0.42578125" customWidth="1"/>
    <col min="2" max="2" width="20" customWidth="1"/>
    <col min="3" max="3" width="43" customWidth="1"/>
    <col min="4" max="4" width="7.42578125" customWidth="1"/>
    <col min="5" max="26" width="7.5703125" customWidth="1"/>
  </cols>
  <sheetData>
    <row r="1" spans="2:4" ht="18" customHeight="1">
      <c r="C1" s="5"/>
      <c r="D1" s="6"/>
    </row>
    <row r="2" spans="2:4" ht="18" customHeight="1">
      <c r="B2" s="7" t="s">
        <v>2</v>
      </c>
      <c r="C2" s="5" t="s">
        <v>32</v>
      </c>
      <c r="D2" s="6" t="s">
        <v>33</v>
      </c>
    </row>
    <row r="3" spans="2:4" ht="18" customHeight="1">
      <c r="B3" s="7" t="s">
        <v>34</v>
      </c>
      <c r="C3" s="5" t="s">
        <v>35</v>
      </c>
      <c r="D3" s="6" t="s">
        <v>36</v>
      </c>
    </row>
    <row r="4" spans="2:4" ht="18" customHeight="1">
      <c r="C4" s="5"/>
      <c r="D4" s="6"/>
    </row>
    <row r="5" spans="2:4" ht="18" customHeight="1">
      <c r="C5" s="5"/>
      <c r="D5" s="6"/>
    </row>
    <row r="6" spans="2:4" ht="18" customHeight="1">
      <c r="C6" s="5"/>
      <c r="D6" s="6"/>
    </row>
    <row r="7" spans="2:4" ht="18" customHeight="1">
      <c r="C7" s="5"/>
      <c r="D7" s="6"/>
    </row>
    <row r="8" spans="2:4" ht="18" customHeight="1">
      <c r="C8" s="5"/>
      <c r="D8" s="6"/>
    </row>
    <row r="9" spans="2:4" ht="18" customHeight="1">
      <c r="C9" s="5"/>
      <c r="D9" s="6"/>
    </row>
    <row r="10" spans="2:4" ht="18" customHeight="1">
      <c r="C10" s="5"/>
      <c r="D10" s="6"/>
    </row>
    <row r="11" spans="2:4" ht="18" customHeight="1">
      <c r="C11" s="5"/>
      <c r="D11" s="6"/>
    </row>
    <row r="12" spans="2:4" ht="18" customHeight="1">
      <c r="C12" s="5"/>
      <c r="D12" s="6"/>
    </row>
    <row r="13" spans="2:4" ht="18" customHeight="1">
      <c r="C13" s="5"/>
      <c r="D13" s="6"/>
    </row>
    <row r="14" spans="2:4" ht="18" customHeight="1">
      <c r="C14" s="5"/>
      <c r="D14" s="6"/>
    </row>
    <row r="15" spans="2:4" ht="18" customHeight="1">
      <c r="C15" s="5"/>
      <c r="D15" s="6"/>
    </row>
    <row r="16" spans="2:4" ht="18" customHeight="1">
      <c r="C16" s="5"/>
      <c r="D16" s="6"/>
    </row>
    <row r="17" spans="3:4" ht="18" customHeight="1">
      <c r="C17" s="5"/>
      <c r="D17" s="6"/>
    </row>
    <row r="18" spans="3:4" ht="18" customHeight="1">
      <c r="C18" s="5"/>
      <c r="D18" s="6"/>
    </row>
    <row r="19" spans="3:4" ht="18" customHeight="1">
      <c r="C19" s="5"/>
      <c r="D19" s="6"/>
    </row>
    <row r="20" spans="3:4" ht="18" customHeight="1">
      <c r="C20" s="5"/>
      <c r="D20" s="6"/>
    </row>
    <row r="21" spans="3:4" ht="18" customHeight="1">
      <c r="C21" s="5"/>
      <c r="D21" s="6"/>
    </row>
    <row r="22" spans="3:4" ht="18" customHeight="1">
      <c r="C22" s="5"/>
      <c r="D22" s="6"/>
    </row>
    <row r="23" spans="3:4" ht="18" customHeight="1">
      <c r="C23" s="5"/>
      <c r="D23" s="6"/>
    </row>
    <row r="24" spans="3:4" ht="18" customHeight="1">
      <c r="C24" s="5"/>
      <c r="D24" s="6"/>
    </row>
    <row r="25" spans="3:4" ht="18" customHeight="1">
      <c r="C25" s="5"/>
      <c r="D25" s="6"/>
    </row>
    <row r="26" spans="3:4" ht="18" customHeight="1">
      <c r="C26" s="5"/>
      <c r="D26" s="6"/>
    </row>
    <row r="27" spans="3:4" ht="18" customHeight="1">
      <c r="C27" s="5"/>
      <c r="D27" s="6"/>
    </row>
    <row r="28" spans="3:4" ht="18" customHeight="1">
      <c r="C28" s="5"/>
      <c r="D28" s="6"/>
    </row>
    <row r="29" spans="3:4" ht="18" customHeight="1">
      <c r="C29" s="5"/>
      <c r="D29" s="6"/>
    </row>
    <row r="30" spans="3:4" ht="18" customHeight="1">
      <c r="C30" s="5"/>
      <c r="D30" s="6"/>
    </row>
    <row r="31" spans="3:4" ht="18" customHeight="1">
      <c r="C31" s="5"/>
      <c r="D31" s="6"/>
    </row>
    <row r="32" spans="3:4" ht="18" customHeight="1">
      <c r="C32" s="5"/>
      <c r="D32" s="6"/>
    </row>
    <row r="33" spans="3:4" ht="18" customHeight="1">
      <c r="C33" s="5"/>
      <c r="D33" s="6"/>
    </row>
    <row r="34" spans="3:4" ht="18" customHeight="1">
      <c r="C34" s="5"/>
      <c r="D34" s="6"/>
    </row>
    <row r="35" spans="3:4" ht="18" customHeight="1">
      <c r="C35" s="5"/>
      <c r="D35" s="6"/>
    </row>
    <row r="36" spans="3:4" ht="18" customHeight="1">
      <c r="C36" s="5"/>
      <c r="D36" s="6"/>
    </row>
    <row r="37" spans="3:4" ht="18" customHeight="1">
      <c r="C37" s="5"/>
      <c r="D37" s="6"/>
    </row>
    <row r="38" spans="3:4" ht="18" customHeight="1">
      <c r="C38" s="5"/>
      <c r="D38" s="6"/>
    </row>
    <row r="39" spans="3:4" ht="18" customHeight="1">
      <c r="C39" s="5"/>
      <c r="D39" s="6"/>
    </row>
    <row r="40" spans="3:4" ht="18" customHeight="1">
      <c r="C40" s="5"/>
      <c r="D40" s="6"/>
    </row>
    <row r="41" spans="3:4" ht="18" customHeight="1">
      <c r="C41" s="5"/>
      <c r="D41" s="6"/>
    </row>
    <row r="42" spans="3:4" ht="18" customHeight="1">
      <c r="C42" s="5"/>
      <c r="D42" s="6"/>
    </row>
    <row r="43" spans="3:4" ht="18" customHeight="1">
      <c r="C43" s="5"/>
      <c r="D43" s="6"/>
    </row>
    <row r="44" spans="3:4" ht="18" customHeight="1">
      <c r="C44" s="5"/>
      <c r="D44" s="6"/>
    </row>
    <row r="45" spans="3:4" ht="18" customHeight="1">
      <c r="C45" s="5"/>
      <c r="D45" s="6"/>
    </row>
    <row r="46" spans="3:4" ht="18" customHeight="1">
      <c r="C46" s="5"/>
      <c r="D46" s="6"/>
    </row>
    <row r="47" spans="3:4" ht="18" customHeight="1">
      <c r="C47" s="5"/>
      <c r="D47" s="6"/>
    </row>
    <row r="48" spans="3:4" ht="18" customHeight="1">
      <c r="C48" s="5"/>
      <c r="D48" s="6"/>
    </row>
    <row r="49" spans="3:4" ht="18" customHeight="1">
      <c r="C49" s="5"/>
      <c r="D49" s="6"/>
    </row>
    <row r="50" spans="3:4" ht="18" customHeight="1">
      <c r="C50" s="5"/>
      <c r="D50" s="6"/>
    </row>
    <row r="51" spans="3:4" ht="18" customHeight="1">
      <c r="C51" s="5"/>
      <c r="D51" s="6"/>
    </row>
    <row r="52" spans="3:4" ht="18" customHeight="1">
      <c r="C52" s="5"/>
      <c r="D52" s="6"/>
    </row>
    <row r="53" spans="3:4" ht="18" customHeight="1">
      <c r="C53" s="5"/>
      <c r="D53" s="6"/>
    </row>
    <row r="54" spans="3:4" ht="18" customHeight="1">
      <c r="C54" s="5"/>
      <c r="D54" s="6"/>
    </row>
    <row r="55" spans="3:4" ht="18" customHeight="1">
      <c r="C55" s="5"/>
      <c r="D55" s="6"/>
    </row>
    <row r="56" spans="3:4" ht="18" customHeight="1">
      <c r="C56" s="5"/>
      <c r="D56" s="6"/>
    </row>
    <row r="57" spans="3:4" ht="18" customHeight="1">
      <c r="C57" s="5"/>
      <c r="D57" s="6"/>
    </row>
    <row r="58" spans="3:4" ht="18" customHeight="1">
      <c r="C58" s="5"/>
      <c r="D58" s="6"/>
    </row>
    <row r="59" spans="3:4" ht="18" customHeight="1">
      <c r="C59" s="5"/>
      <c r="D59" s="6"/>
    </row>
    <row r="60" spans="3:4" ht="18" customHeight="1">
      <c r="C60" s="5"/>
      <c r="D60" s="6"/>
    </row>
    <row r="61" spans="3:4" ht="18" customHeight="1">
      <c r="C61" s="5"/>
      <c r="D61" s="6"/>
    </row>
    <row r="62" spans="3:4" ht="18" customHeight="1">
      <c r="C62" s="5"/>
      <c r="D62" s="6"/>
    </row>
    <row r="63" spans="3:4" ht="18" customHeight="1">
      <c r="C63" s="5"/>
      <c r="D63" s="6"/>
    </row>
    <row r="64" spans="3:4" ht="18" customHeight="1">
      <c r="C64" s="5"/>
      <c r="D64" s="6"/>
    </row>
    <row r="65" spans="3:4" ht="18" customHeight="1">
      <c r="C65" s="5"/>
      <c r="D65" s="6"/>
    </row>
    <row r="66" spans="3:4" ht="18" customHeight="1">
      <c r="C66" s="5"/>
      <c r="D66" s="6"/>
    </row>
    <row r="67" spans="3:4" ht="18" customHeight="1">
      <c r="C67" s="5"/>
      <c r="D67" s="6"/>
    </row>
    <row r="68" spans="3:4" ht="18" customHeight="1">
      <c r="C68" s="5"/>
      <c r="D68" s="6"/>
    </row>
    <row r="69" spans="3:4" ht="18" customHeight="1">
      <c r="C69" s="5"/>
      <c r="D69" s="6"/>
    </row>
    <row r="70" spans="3:4" ht="18" customHeight="1">
      <c r="C70" s="5"/>
      <c r="D70" s="6"/>
    </row>
    <row r="71" spans="3:4" ht="18" customHeight="1">
      <c r="C71" s="5"/>
      <c r="D71" s="6"/>
    </row>
    <row r="72" spans="3:4" ht="18" customHeight="1">
      <c r="C72" s="5"/>
      <c r="D72" s="6"/>
    </row>
    <row r="73" spans="3:4" ht="18" customHeight="1">
      <c r="C73" s="5"/>
      <c r="D73" s="6"/>
    </row>
    <row r="74" spans="3:4" ht="18" customHeight="1">
      <c r="C74" s="5"/>
      <c r="D74" s="6"/>
    </row>
    <row r="75" spans="3:4" ht="18" customHeight="1">
      <c r="C75" s="5"/>
      <c r="D75" s="6"/>
    </row>
    <row r="76" spans="3:4" ht="18" customHeight="1">
      <c r="C76" s="5"/>
      <c r="D76" s="6"/>
    </row>
    <row r="77" spans="3:4" ht="18" customHeight="1">
      <c r="C77" s="5"/>
      <c r="D77" s="6"/>
    </row>
    <row r="78" spans="3:4" ht="18" customHeight="1">
      <c r="C78" s="5"/>
      <c r="D78" s="6"/>
    </row>
    <row r="79" spans="3:4" ht="18" customHeight="1">
      <c r="C79" s="5"/>
      <c r="D79" s="6"/>
    </row>
    <row r="80" spans="3:4" ht="18" customHeight="1">
      <c r="C80" s="5"/>
      <c r="D80" s="6"/>
    </row>
    <row r="81" spans="3:4" ht="18" customHeight="1">
      <c r="C81" s="5"/>
      <c r="D81" s="6"/>
    </row>
    <row r="82" spans="3:4" ht="18" customHeight="1">
      <c r="C82" s="5"/>
      <c r="D82" s="6"/>
    </row>
    <row r="83" spans="3:4" ht="18" customHeight="1">
      <c r="C83" s="5"/>
      <c r="D83" s="6"/>
    </row>
    <row r="84" spans="3:4" ht="18" customHeight="1">
      <c r="C84" s="5"/>
      <c r="D84" s="6"/>
    </row>
    <row r="85" spans="3:4" ht="18" customHeight="1">
      <c r="C85" s="5"/>
      <c r="D85" s="6"/>
    </row>
    <row r="86" spans="3:4" ht="18" customHeight="1">
      <c r="C86" s="5"/>
      <c r="D86" s="6"/>
    </row>
    <row r="87" spans="3:4" ht="18" customHeight="1">
      <c r="C87" s="5"/>
      <c r="D87" s="6"/>
    </row>
    <row r="88" spans="3:4" ht="18" customHeight="1">
      <c r="C88" s="5"/>
      <c r="D88" s="6"/>
    </row>
    <row r="89" spans="3:4" ht="18" customHeight="1">
      <c r="C89" s="5"/>
      <c r="D89" s="6"/>
    </row>
    <row r="90" spans="3:4" ht="18" customHeight="1">
      <c r="C90" s="5"/>
      <c r="D90" s="6"/>
    </row>
    <row r="91" spans="3:4" ht="18" customHeight="1">
      <c r="C91" s="5"/>
      <c r="D91" s="6"/>
    </row>
    <row r="92" spans="3:4" ht="18" customHeight="1">
      <c r="C92" s="5"/>
      <c r="D92" s="6"/>
    </row>
    <row r="93" spans="3:4" ht="18" customHeight="1">
      <c r="C93" s="5"/>
      <c r="D93" s="6"/>
    </row>
    <row r="94" spans="3:4" ht="18" customHeight="1">
      <c r="C94" s="5"/>
      <c r="D94" s="6"/>
    </row>
    <row r="95" spans="3:4" ht="18" customHeight="1">
      <c r="C95" s="5"/>
      <c r="D95" s="6"/>
    </row>
    <row r="96" spans="3:4" ht="18" customHeight="1">
      <c r="C96" s="5"/>
      <c r="D96" s="6"/>
    </row>
    <row r="97" spans="3:4" ht="18" customHeight="1">
      <c r="C97" s="5"/>
      <c r="D97" s="6"/>
    </row>
    <row r="98" spans="3:4" ht="18" customHeight="1">
      <c r="C98" s="5"/>
      <c r="D98" s="6"/>
    </row>
    <row r="99" spans="3:4" ht="18" customHeight="1">
      <c r="C99" s="5"/>
      <c r="D99" s="6"/>
    </row>
    <row r="100" spans="3:4" ht="18" customHeight="1">
      <c r="C100" s="5"/>
      <c r="D100" s="6"/>
    </row>
    <row r="101" spans="3:4" ht="18" customHeight="1">
      <c r="C101" s="5"/>
      <c r="D101" s="6"/>
    </row>
    <row r="102" spans="3:4" ht="18" customHeight="1">
      <c r="C102" s="5"/>
      <c r="D102" s="6"/>
    </row>
    <row r="103" spans="3:4" ht="18" customHeight="1">
      <c r="C103" s="5"/>
      <c r="D103" s="6"/>
    </row>
    <row r="104" spans="3:4" ht="18" customHeight="1">
      <c r="C104" s="5"/>
      <c r="D104" s="6"/>
    </row>
    <row r="105" spans="3:4" ht="18" customHeight="1">
      <c r="C105" s="5"/>
      <c r="D105" s="6"/>
    </row>
    <row r="106" spans="3:4" ht="18" customHeight="1">
      <c r="C106" s="5"/>
      <c r="D106" s="6"/>
    </row>
    <row r="107" spans="3:4" ht="18" customHeight="1">
      <c r="C107" s="5"/>
      <c r="D107" s="6"/>
    </row>
    <row r="108" spans="3:4" ht="18" customHeight="1">
      <c r="C108" s="5"/>
      <c r="D108" s="6"/>
    </row>
    <row r="109" spans="3:4" ht="18" customHeight="1">
      <c r="C109" s="5"/>
      <c r="D109" s="6"/>
    </row>
    <row r="110" spans="3:4" ht="18" customHeight="1">
      <c r="C110" s="5"/>
      <c r="D110" s="6"/>
    </row>
    <row r="111" spans="3:4" ht="18" customHeight="1">
      <c r="C111" s="5"/>
      <c r="D111" s="6"/>
    </row>
    <row r="112" spans="3:4" ht="18" customHeight="1">
      <c r="C112" s="5"/>
      <c r="D112" s="6"/>
    </row>
    <row r="113" spans="3:4" ht="18" customHeight="1">
      <c r="C113" s="5"/>
      <c r="D113" s="6"/>
    </row>
    <row r="114" spans="3:4" ht="18" customHeight="1">
      <c r="C114" s="5"/>
      <c r="D114" s="6"/>
    </row>
    <row r="115" spans="3:4" ht="18" customHeight="1">
      <c r="C115" s="5"/>
      <c r="D115" s="6"/>
    </row>
    <row r="116" spans="3:4" ht="18" customHeight="1">
      <c r="C116" s="5"/>
      <c r="D116" s="6"/>
    </row>
    <row r="117" spans="3:4" ht="18" customHeight="1">
      <c r="C117" s="5"/>
      <c r="D117" s="6"/>
    </row>
    <row r="118" spans="3:4" ht="18" customHeight="1">
      <c r="C118" s="5"/>
      <c r="D118" s="6"/>
    </row>
    <row r="119" spans="3:4" ht="18" customHeight="1">
      <c r="C119" s="5"/>
      <c r="D119" s="6"/>
    </row>
    <row r="120" spans="3:4" ht="18" customHeight="1">
      <c r="C120" s="5"/>
      <c r="D120" s="6"/>
    </row>
    <row r="121" spans="3:4" ht="18" customHeight="1">
      <c r="C121" s="5"/>
      <c r="D121" s="6"/>
    </row>
    <row r="122" spans="3:4" ht="18" customHeight="1">
      <c r="C122" s="5"/>
      <c r="D122" s="6"/>
    </row>
    <row r="123" spans="3:4" ht="18" customHeight="1">
      <c r="C123" s="5"/>
      <c r="D123" s="6"/>
    </row>
    <row r="124" spans="3:4" ht="18" customHeight="1">
      <c r="C124" s="5"/>
      <c r="D124" s="6"/>
    </row>
    <row r="125" spans="3:4" ht="18" customHeight="1">
      <c r="C125" s="5"/>
      <c r="D125" s="6"/>
    </row>
    <row r="126" spans="3:4" ht="18" customHeight="1">
      <c r="C126" s="5"/>
      <c r="D126" s="6"/>
    </row>
    <row r="127" spans="3:4" ht="18" customHeight="1">
      <c r="C127" s="5"/>
      <c r="D127" s="6"/>
    </row>
    <row r="128" spans="3:4" ht="18" customHeight="1">
      <c r="C128" s="5"/>
      <c r="D128" s="6"/>
    </row>
    <row r="129" spans="3:4" ht="18" customHeight="1">
      <c r="C129" s="5"/>
      <c r="D129" s="6"/>
    </row>
    <row r="130" spans="3:4" ht="18" customHeight="1">
      <c r="C130" s="5"/>
      <c r="D130" s="6"/>
    </row>
    <row r="131" spans="3:4" ht="18" customHeight="1">
      <c r="C131" s="5"/>
      <c r="D131" s="6"/>
    </row>
    <row r="132" spans="3:4" ht="18" customHeight="1">
      <c r="C132" s="5"/>
      <c r="D132" s="6"/>
    </row>
    <row r="133" spans="3:4" ht="18" customHeight="1">
      <c r="C133" s="5"/>
      <c r="D133" s="6"/>
    </row>
    <row r="134" spans="3:4" ht="18" customHeight="1">
      <c r="C134" s="5"/>
      <c r="D134" s="6"/>
    </row>
    <row r="135" spans="3:4" ht="18" customHeight="1">
      <c r="C135" s="5"/>
      <c r="D135" s="6"/>
    </row>
    <row r="136" spans="3:4" ht="18" customHeight="1">
      <c r="C136" s="5"/>
      <c r="D136" s="6"/>
    </row>
    <row r="137" spans="3:4" ht="18" customHeight="1">
      <c r="C137" s="5"/>
      <c r="D137" s="6"/>
    </row>
    <row r="138" spans="3:4" ht="18" customHeight="1">
      <c r="C138" s="5"/>
      <c r="D138" s="6"/>
    </row>
    <row r="139" spans="3:4" ht="18" customHeight="1">
      <c r="C139" s="5"/>
      <c r="D139" s="6"/>
    </row>
    <row r="140" spans="3:4" ht="18" customHeight="1">
      <c r="C140" s="5"/>
      <c r="D140" s="6"/>
    </row>
    <row r="141" spans="3:4" ht="18" customHeight="1">
      <c r="C141" s="5"/>
      <c r="D141" s="6"/>
    </row>
    <row r="142" spans="3:4" ht="18" customHeight="1">
      <c r="C142" s="5"/>
      <c r="D142" s="6"/>
    </row>
    <row r="143" spans="3:4" ht="18" customHeight="1">
      <c r="C143" s="5"/>
      <c r="D143" s="6"/>
    </row>
    <row r="144" spans="3:4" ht="18" customHeight="1">
      <c r="C144" s="5"/>
      <c r="D144" s="6"/>
    </row>
    <row r="145" spans="3:4" ht="18" customHeight="1">
      <c r="C145" s="5"/>
      <c r="D145" s="6"/>
    </row>
    <row r="146" spans="3:4" ht="18" customHeight="1">
      <c r="C146" s="5"/>
      <c r="D146" s="6"/>
    </row>
    <row r="147" spans="3:4" ht="18" customHeight="1">
      <c r="C147" s="5"/>
      <c r="D147" s="6"/>
    </row>
    <row r="148" spans="3:4" ht="18" customHeight="1">
      <c r="C148" s="5"/>
      <c r="D148" s="6"/>
    </row>
    <row r="149" spans="3:4" ht="18" customHeight="1">
      <c r="C149" s="5"/>
      <c r="D149" s="6"/>
    </row>
    <row r="150" spans="3:4" ht="18" customHeight="1">
      <c r="C150" s="5"/>
      <c r="D150" s="6"/>
    </row>
    <row r="151" spans="3:4" ht="18" customHeight="1">
      <c r="C151" s="5"/>
      <c r="D151" s="6"/>
    </row>
    <row r="152" spans="3:4" ht="18" customHeight="1">
      <c r="C152" s="5"/>
      <c r="D152" s="6"/>
    </row>
    <row r="153" spans="3:4" ht="18" customHeight="1">
      <c r="C153" s="5"/>
      <c r="D153" s="6"/>
    </row>
    <row r="154" spans="3:4" ht="18" customHeight="1">
      <c r="C154" s="5"/>
      <c r="D154" s="6"/>
    </row>
    <row r="155" spans="3:4" ht="18" customHeight="1">
      <c r="C155" s="5"/>
      <c r="D155" s="6"/>
    </row>
    <row r="156" spans="3:4" ht="18" customHeight="1">
      <c r="C156" s="5"/>
      <c r="D156" s="6"/>
    </row>
    <row r="157" spans="3:4" ht="18" customHeight="1">
      <c r="C157" s="5"/>
      <c r="D157" s="6"/>
    </row>
    <row r="158" spans="3:4" ht="18" customHeight="1">
      <c r="C158" s="5"/>
      <c r="D158" s="6"/>
    </row>
    <row r="159" spans="3:4" ht="18" customHeight="1">
      <c r="C159" s="5"/>
      <c r="D159" s="6"/>
    </row>
    <row r="160" spans="3:4" ht="18" customHeight="1">
      <c r="C160" s="5"/>
      <c r="D160" s="6"/>
    </row>
    <row r="161" spans="3:4" ht="18" customHeight="1">
      <c r="C161" s="5"/>
      <c r="D161" s="6"/>
    </row>
    <row r="162" spans="3:4" ht="18" customHeight="1">
      <c r="C162" s="5"/>
      <c r="D162" s="6"/>
    </row>
    <row r="163" spans="3:4" ht="18" customHeight="1">
      <c r="C163" s="5"/>
      <c r="D163" s="6"/>
    </row>
    <row r="164" spans="3:4" ht="18" customHeight="1">
      <c r="C164" s="5"/>
      <c r="D164" s="6"/>
    </row>
    <row r="165" spans="3:4" ht="18" customHeight="1">
      <c r="C165" s="5"/>
      <c r="D165" s="6"/>
    </row>
    <row r="166" spans="3:4" ht="18" customHeight="1">
      <c r="C166" s="5"/>
      <c r="D166" s="6"/>
    </row>
    <row r="167" spans="3:4" ht="18" customHeight="1">
      <c r="C167" s="5"/>
      <c r="D167" s="6"/>
    </row>
    <row r="168" spans="3:4" ht="18" customHeight="1">
      <c r="C168" s="5"/>
      <c r="D168" s="6"/>
    </row>
    <row r="169" spans="3:4" ht="18" customHeight="1">
      <c r="C169" s="5"/>
      <c r="D169" s="6"/>
    </row>
    <row r="170" spans="3:4" ht="18" customHeight="1">
      <c r="C170" s="5"/>
      <c r="D170" s="6"/>
    </row>
    <row r="171" spans="3:4" ht="18" customHeight="1">
      <c r="C171" s="5"/>
      <c r="D171" s="6"/>
    </row>
    <row r="172" spans="3:4" ht="18" customHeight="1">
      <c r="C172" s="5"/>
      <c r="D172" s="6"/>
    </row>
    <row r="173" spans="3:4" ht="18" customHeight="1">
      <c r="C173" s="5"/>
      <c r="D173" s="6"/>
    </row>
    <row r="174" spans="3:4" ht="18" customHeight="1">
      <c r="C174" s="5"/>
      <c r="D174" s="6"/>
    </row>
    <row r="175" spans="3:4" ht="18" customHeight="1">
      <c r="C175" s="5"/>
      <c r="D175" s="6"/>
    </row>
    <row r="176" spans="3:4" ht="18" customHeight="1">
      <c r="C176" s="5"/>
      <c r="D176" s="6"/>
    </row>
    <row r="177" spans="3:4" ht="18" customHeight="1">
      <c r="C177" s="5"/>
      <c r="D177" s="6"/>
    </row>
    <row r="178" spans="3:4" ht="18" customHeight="1">
      <c r="C178" s="5"/>
      <c r="D178" s="6"/>
    </row>
    <row r="179" spans="3:4" ht="18" customHeight="1">
      <c r="C179" s="5"/>
      <c r="D179" s="6"/>
    </row>
    <row r="180" spans="3:4" ht="18" customHeight="1">
      <c r="C180" s="5"/>
      <c r="D180" s="6"/>
    </row>
    <row r="181" spans="3:4" ht="18" customHeight="1">
      <c r="C181" s="5"/>
      <c r="D181" s="6"/>
    </row>
    <row r="182" spans="3:4" ht="18" customHeight="1">
      <c r="C182" s="5"/>
      <c r="D182" s="6"/>
    </row>
    <row r="183" spans="3:4" ht="18" customHeight="1">
      <c r="C183" s="5"/>
      <c r="D183" s="6"/>
    </row>
    <row r="184" spans="3:4" ht="18" customHeight="1">
      <c r="C184" s="5"/>
      <c r="D184" s="6"/>
    </row>
    <row r="185" spans="3:4" ht="18" customHeight="1">
      <c r="C185" s="5"/>
      <c r="D185" s="6"/>
    </row>
    <row r="186" spans="3:4" ht="18" customHeight="1">
      <c r="C186" s="5"/>
      <c r="D186" s="6"/>
    </row>
    <row r="187" spans="3:4" ht="18" customHeight="1">
      <c r="C187" s="5"/>
      <c r="D187" s="6"/>
    </row>
    <row r="188" spans="3:4" ht="18" customHeight="1">
      <c r="C188" s="5"/>
      <c r="D188" s="6"/>
    </row>
    <row r="189" spans="3:4" ht="18" customHeight="1">
      <c r="C189" s="5"/>
      <c r="D189" s="6"/>
    </row>
    <row r="190" spans="3:4" ht="18" customHeight="1">
      <c r="C190" s="5"/>
      <c r="D190" s="6"/>
    </row>
    <row r="191" spans="3:4" ht="18" customHeight="1">
      <c r="C191" s="5"/>
      <c r="D191" s="6"/>
    </row>
    <row r="192" spans="3:4" ht="18" customHeight="1">
      <c r="C192" s="5"/>
      <c r="D192" s="6"/>
    </row>
    <row r="193" spans="3:4" ht="18" customHeight="1">
      <c r="C193" s="5"/>
      <c r="D193" s="6"/>
    </row>
    <row r="194" spans="3:4" ht="18" customHeight="1">
      <c r="C194" s="5"/>
      <c r="D194" s="6"/>
    </row>
    <row r="195" spans="3:4" ht="18" customHeight="1">
      <c r="C195" s="5"/>
      <c r="D195" s="6"/>
    </row>
    <row r="196" spans="3:4" ht="18" customHeight="1">
      <c r="C196" s="5"/>
      <c r="D196" s="6"/>
    </row>
    <row r="197" spans="3:4" ht="18" customHeight="1">
      <c r="C197" s="5"/>
      <c r="D197" s="6"/>
    </row>
    <row r="198" spans="3:4" ht="18" customHeight="1">
      <c r="C198" s="5"/>
      <c r="D198" s="6"/>
    </row>
    <row r="199" spans="3:4" ht="18" customHeight="1">
      <c r="C199" s="5"/>
      <c r="D199" s="6"/>
    </row>
    <row r="200" spans="3:4" ht="18" customHeight="1">
      <c r="C200" s="5"/>
      <c r="D200" s="6"/>
    </row>
    <row r="201" spans="3:4" ht="18" customHeight="1">
      <c r="C201" s="5"/>
      <c r="D201" s="6"/>
    </row>
    <row r="202" spans="3:4" ht="18" customHeight="1">
      <c r="C202" s="5"/>
      <c r="D202" s="6"/>
    </row>
    <row r="203" spans="3:4" ht="18" customHeight="1">
      <c r="C203" s="5"/>
      <c r="D203" s="6"/>
    </row>
    <row r="204" spans="3:4" ht="18" customHeight="1">
      <c r="C204" s="5"/>
      <c r="D204" s="6"/>
    </row>
    <row r="205" spans="3:4" ht="18" customHeight="1">
      <c r="C205" s="5"/>
      <c r="D205" s="6"/>
    </row>
    <row r="206" spans="3:4" ht="18" customHeight="1">
      <c r="C206" s="5"/>
      <c r="D206" s="6"/>
    </row>
    <row r="207" spans="3:4" ht="18" customHeight="1">
      <c r="C207" s="5"/>
      <c r="D207" s="6"/>
    </row>
    <row r="208" spans="3:4" ht="18" customHeight="1">
      <c r="C208" s="5"/>
      <c r="D208" s="6"/>
    </row>
    <row r="209" spans="3:4" ht="18" customHeight="1">
      <c r="C209" s="5"/>
      <c r="D209" s="6"/>
    </row>
    <row r="210" spans="3:4" ht="18" customHeight="1">
      <c r="C210" s="5"/>
      <c r="D210" s="6"/>
    </row>
    <row r="211" spans="3:4" ht="18" customHeight="1">
      <c r="C211" s="5"/>
      <c r="D211" s="6"/>
    </row>
    <row r="212" spans="3:4" ht="18" customHeight="1">
      <c r="C212" s="5"/>
      <c r="D212" s="6"/>
    </row>
    <row r="213" spans="3:4" ht="18" customHeight="1">
      <c r="C213" s="5"/>
      <c r="D213" s="6"/>
    </row>
    <row r="214" spans="3:4" ht="18" customHeight="1">
      <c r="C214" s="5"/>
      <c r="D214" s="6"/>
    </row>
    <row r="215" spans="3:4" ht="18" customHeight="1">
      <c r="C215" s="5"/>
      <c r="D215" s="6"/>
    </row>
    <row r="216" spans="3:4" ht="18" customHeight="1">
      <c r="C216" s="5"/>
      <c r="D216" s="6"/>
    </row>
    <row r="217" spans="3:4" ht="18" customHeight="1">
      <c r="C217" s="5"/>
      <c r="D217" s="6"/>
    </row>
    <row r="218" spans="3:4" ht="18" customHeight="1">
      <c r="C218" s="5"/>
      <c r="D218" s="6"/>
    </row>
    <row r="219" spans="3:4" ht="18" customHeight="1">
      <c r="C219" s="5"/>
      <c r="D219" s="6"/>
    </row>
    <row r="220" spans="3:4" ht="18" customHeight="1">
      <c r="C220" s="5"/>
      <c r="D220" s="6"/>
    </row>
    <row r="221" spans="3:4" ht="18" customHeight="1">
      <c r="C221" s="5"/>
      <c r="D221" s="6"/>
    </row>
    <row r="222" spans="3:4" ht="18" customHeight="1">
      <c r="C222" s="5"/>
      <c r="D222" s="6"/>
    </row>
    <row r="223" spans="3:4" ht="18" customHeight="1">
      <c r="C223" s="5"/>
      <c r="D223" s="6"/>
    </row>
    <row r="224" spans="3:4" ht="18" customHeight="1">
      <c r="C224" s="5"/>
      <c r="D224" s="6"/>
    </row>
    <row r="225" spans="3:4" ht="18" customHeight="1">
      <c r="C225" s="5"/>
      <c r="D225" s="6"/>
    </row>
    <row r="226" spans="3:4" ht="18" customHeight="1">
      <c r="C226" s="5"/>
      <c r="D226" s="6"/>
    </row>
    <row r="227" spans="3:4" ht="18" customHeight="1">
      <c r="C227" s="5"/>
      <c r="D227" s="6"/>
    </row>
    <row r="228" spans="3:4" ht="18" customHeight="1">
      <c r="C228" s="5"/>
      <c r="D228" s="6"/>
    </row>
    <row r="229" spans="3:4" ht="18" customHeight="1">
      <c r="C229" s="5"/>
      <c r="D229" s="6"/>
    </row>
    <row r="230" spans="3:4" ht="18" customHeight="1">
      <c r="C230" s="5"/>
      <c r="D230" s="6"/>
    </row>
    <row r="231" spans="3:4" ht="18" customHeight="1">
      <c r="C231" s="5"/>
      <c r="D231" s="6"/>
    </row>
    <row r="232" spans="3:4" ht="18" customHeight="1">
      <c r="C232" s="5"/>
      <c r="D232" s="6"/>
    </row>
    <row r="233" spans="3:4" ht="18" customHeight="1">
      <c r="C233" s="5"/>
      <c r="D233" s="6"/>
    </row>
    <row r="234" spans="3:4" ht="18" customHeight="1">
      <c r="C234" s="5"/>
      <c r="D234" s="6"/>
    </row>
    <row r="235" spans="3:4" ht="18" customHeight="1">
      <c r="C235" s="5"/>
      <c r="D235" s="6"/>
    </row>
    <row r="236" spans="3:4" ht="18" customHeight="1">
      <c r="C236" s="5"/>
      <c r="D236" s="6"/>
    </row>
    <row r="237" spans="3:4" ht="18" customHeight="1">
      <c r="C237" s="5"/>
      <c r="D237" s="6"/>
    </row>
    <row r="238" spans="3:4" ht="18" customHeight="1">
      <c r="C238" s="5"/>
      <c r="D238" s="6"/>
    </row>
    <row r="239" spans="3:4" ht="18" customHeight="1">
      <c r="C239" s="5"/>
      <c r="D239" s="6"/>
    </row>
    <row r="240" spans="3:4" ht="18" customHeight="1">
      <c r="C240" s="5"/>
      <c r="D240" s="6"/>
    </row>
    <row r="241" spans="3:4" ht="18" customHeight="1">
      <c r="C241" s="5"/>
      <c r="D241" s="6"/>
    </row>
    <row r="242" spans="3:4" ht="18" customHeight="1">
      <c r="C242" s="5"/>
      <c r="D242" s="6"/>
    </row>
    <row r="243" spans="3:4" ht="18" customHeight="1">
      <c r="C243" s="5"/>
      <c r="D243" s="6"/>
    </row>
    <row r="244" spans="3:4" ht="18" customHeight="1">
      <c r="C244" s="5"/>
      <c r="D244" s="6"/>
    </row>
    <row r="245" spans="3:4" ht="18" customHeight="1">
      <c r="C245" s="5"/>
      <c r="D245" s="6"/>
    </row>
    <row r="246" spans="3:4" ht="18" customHeight="1">
      <c r="C246" s="5"/>
      <c r="D246" s="6"/>
    </row>
    <row r="247" spans="3:4" ht="18" customHeight="1">
      <c r="C247" s="5"/>
      <c r="D247" s="6"/>
    </row>
    <row r="248" spans="3:4" ht="18" customHeight="1">
      <c r="C248" s="5"/>
      <c r="D248" s="6"/>
    </row>
    <row r="249" spans="3:4" ht="18" customHeight="1">
      <c r="C249" s="5"/>
      <c r="D249" s="6"/>
    </row>
    <row r="250" spans="3:4" ht="18" customHeight="1">
      <c r="C250" s="5"/>
      <c r="D250" s="6"/>
    </row>
    <row r="251" spans="3:4" ht="18" customHeight="1">
      <c r="C251" s="5"/>
      <c r="D251" s="6"/>
    </row>
    <row r="252" spans="3:4" ht="18" customHeight="1">
      <c r="C252" s="5"/>
      <c r="D252" s="6"/>
    </row>
    <row r="253" spans="3:4" ht="18" customHeight="1">
      <c r="C253" s="5"/>
      <c r="D253" s="6"/>
    </row>
    <row r="254" spans="3:4" ht="18" customHeight="1">
      <c r="C254" s="5"/>
      <c r="D254" s="6"/>
    </row>
    <row r="255" spans="3:4" ht="18" customHeight="1">
      <c r="C255" s="5"/>
      <c r="D255" s="6"/>
    </row>
    <row r="256" spans="3:4" ht="18" customHeight="1">
      <c r="C256" s="5"/>
      <c r="D256" s="6"/>
    </row>
    <row r="257" spans="3:4" ht="18" customHeight="1">
      <c r="C257" s="5"/>
      <c r="D257" s="6"/>
    </row>
    <row r="258" spans="3:4" ht="18" customHeight="1">
      <c r="C258" s="5"/>
      <c r="D258" s="6"/>
    </row>
    <row r="259" spans="3:4" ht="18" customHeight="1">
      <c r="C259" s="5"/>
      <c r="D259" s="6"/>
    </row>
    <row r="260" spans="3:4" ht="18" customHeight="1">
      <c r="C260" s="5"/>
      <c r="D260" s="6"/>
    </row>
    <row r="261" spans="3:4" ht="18" customHeight="1">
      <c r="C261" s="5"/>
      <c r="D261" s="6"/>
    </row>
    <row r="262" spans="3:4" ht="18" customHeight="1">
      <c r="C262" s="5"/>
      <c r="D262" s="6"/>
    </row>
    <row r="263" spans="3:4" ht="18" customHeight="1">
      <c r="C263" s="5"/>
      <c r="D263" s="6"/>
    </row>
    <row r="264" spans="3:4" ht="18" customHeight="1">
      <c r="C264" s="5"/>
      <c r="D264" s="6"/>
    </row>
    <row r="265" spans="3:4" ht="18" customHeight="1">
      <c r="C265" s="5"/>
      <c r="D265" s="6"/>
    </row>
    <row r="266" spans="3:4" ht="18" customHeight="1">
      <c r="C266" s="5"/>
      <c r="D266" s="6"/>
    </row>
    <row r="267" spans="3:4" ht="18" customHeight="1">
      <c r="C267" s="5"/>
      <c r="D267" s="6"/>
    </row>
    <row r="268" spans="3:4" ht="18" customHeight="1">
      <c r="C268" s="5"/>
      <c r="D268" s="6"/>
    </row>
    <row r="269" spans="3:4" ht="18" customHeight="1">
      <c r="C269" s="5"/>
      <c r="D269" s="6"/>
    </row>
    <row r="270" spans="3:4" ht="18" customHeight="1">
      <c r="C270" s="5"/>
      <c r="D270" s="6"/>
    </row>
    <row r="271" spans="3:4" ht="18" customHeight="1">
      <c r="C271" s="5"/>
      <c r="D271" s="6"/>
    </row>
    <row r="272" spans="3:4" ht="18" customHeight="1">
      <c r="C272" s="5"/>
      <c r="D272" s="6"/>
    </row>
    <row r="273" spans="3:4" ht="18" customHeight="1">
      <c r="C273" s="5"/>
      <c r="D273" s="6"/>
    </row>
    <row r="274" spans="3:4" ht="18" customHeight="1">
      <c r="C274" s="5"/>
      <c r="D274" s="6"/>
    </row>
    <row r="275" spans="3:4" ht="18" customHeight="1">
      <c r="C275" s="5"/>
      <c r="D275" s="6"/>
    </row>
    <row r="276" spans="3:4" ht="18" customHeight="1">
      <c r="C276" s="5"/>
      <c r="D276" s="6"/>
    </row>
    <row r="277" spans="3:4" ht="18" customHeight="1">
      <c r="C277" s="5"/>
      <c r="D277" s="6"/>
    </row>
    <row r="278" spans="3:4" ht="18" customHeight="1">
      <c r="C278" s="5"/>
      <c r="D278" s="6"/>
    </row>
    <row r="279" spans="3:4" ht="18" customHeight="1">
      <c r="C279" s="5"/>
      <c r="D279" s="6"/>
    </row>
    <row r="280" spans="3:4" ht="18" customHeight="1">
      <c r="C280" s="5"/>
      <c r="D280" s="6"/>
    </row>
    <row r="281" spans="3:4" ht="18" customHeight="1">
      <c r="C281" s="5"/>
      <c r="D281" s="6"/>
    </row>
    <row r="282" spans="3:4" ht="18" customHeight="1">
      <c r="C282" s="5"/>
      <c r="D282" s="6"/>
    </row>
    <row r="283" spans="3:4" ht="18" customHeight="1">
      <c r="C283" s="5"/>
      <c r="D283" s="6"/>
    </row>
    <row r="284" spans="3:4" ht="18" customHeight="1">
      <c r="C284" s="5"/>
      <c r="D284" s="6"/>
    </row>
    <row r="285" spans="3:4" ht="18" customHeight="1">
      <c r="C285" s="5"/>
      <c r="D285" s="6"/>
    </row>
    <row r="286" spans="3:4" ht="18" customHeight="1">
      <c r="C286" s="5"/>
      <c r="D286" s="6"/>
    </row>
    <row r="287" spans="3:4" ht="18" customHeight="1">
      <c r="C287" s="5"/>
      <c r="D287" s="6"/>
    </row>
    <row r="288" spans="3:4" ht="18" customHeight="1">
      <c r="C288" s="5"/>
      <c r="D288" s="6"/>
    </row>
    <row r="289" spans="3:4" ht="18" customHeight="1">
      <c r="C289" s="5"/>
      <c r="D289" s="6"/>
    </row>
    <row r="290" spans="3:4" ht="18" customHeight="1">
      <c r="C290" s="5"/>
      <c r="D290" s="6"/>
    </row>
    <row r="291" spans="3:4" ht="18" customHeight="1">
      <c r="C291" s="5"/>
      <c r="D291" s="6"/>
    </row>
    <row r="292" spans="3:4" ht="18" customHeight="1">
      <c r="C292" s="5"/>
      <c r="D292" s="6"/>
    </row>
    <row r="293" spans="3:4" ht="18" customHeight="1">
      <c r="C293" s="5"/>
      <c r="D293" s="6"/>
    </row>
    <row r="294" spans="3:4" ht="18" customHeight="1">
      <c r="C294" s="5"/>
      <c r="D294" s="6"/>
    </row>
    <row r="295" spans="3:4" ht="18" customHeight="1">
      <c r="C295" s="5"/>
      <c r="D295" s="6"/>
    </row>
    <row r="296" spans="3:4" ht="18" customHeight="1">
      <c r="C296" s="5"/>
      <c r="D296" s="6"/>
    </row>
    <row r="297" spans="3:4" ht="18" customHeight="1">
      <c r="C297" s="5"/>
      <c r="D297" s="6"/>
    </row>
    <row r="298" spans="3:4" ht="18" customHeight="1">
      <c r="C298" s="5"/>
      <c r="D298" s="6"/>
    </row>
    <row r="299" spans="3:4" ht="18" customHeight="1">
      <c r="C299" s="5"/>
      <c r="D299" s="6"/>
    </row>
    <row r="300" spans="3:4" ht="18" customHeight="1">
      <c r="C300" s="5"/>
      <c r="D300" s="6"/>
    </row>
    <row r="301" spans="3:4" ht="18" customHeight="1">
      <c r="C301" s="5"/>
      <c r="D301" s="6"/>
    </row>
    <row r="302" spans="3:4" ht="18" customHeight="1">
      <c r="C302" s="5"/>
      <c r="D302" s="6"/>
    </row>
    <row r="303" spans="3:4" ht="18" customHeight="1">
      <c r="C303" s="5"/>
      <c r="D303" s="6"/>
    </row>
    <row r="304" spans="3:4" ht="18" customHeight="1">
      <c r="C304" s="5"/>
      <c r="D304" s="6"/>
    </row>
    <row r="305" spans="3:4" ht="18" customHeight="1">
      <c r="C305" s="5"/>
      <c r="D305" s="6"/>
    </row>
    <row r="306" spans="3:4" ht="18" customHeight="1">
      <c r="C306" s="5"/>
      <c r="D306" s="6"/>
    </row>
    <row r="307" spans="3:4" ht="18" customHeight="1">
      <c r="C307" s="5"/>
      <c r="D307" s="6"/>
    </row>
    <row r="308" spans="3:4" ht="18" customHeight="1">
      <c r="C308" s="5"/>
      <c r="D308" s="6"/>
    </row>
    <row r="309" spans="3:4" ht="18" customHeight="1">
      <c r="C309" s="5"/>
      <c r="D309" s="6"/>
    </row>
    <row r="310" spans="3:4" ht="18" customHeight="1">
      <c r="C310" s="5"/>
      <c r="D310" s="6"/>
    </row>
    <row r="311" spans="3:4" ht="18" customHeight="1">
      <c r="C311" s="5"/>
      <c r="D311" s="6"/>
    </row>
    <row r="312" spans="3:4" ht="18" customHeight="1">
      <c r="C312" s="5"/>
      <c r="D312" s="6"/>
    </row>
    <row r="313" spans="3:4" ht="18" customHeight="1">
      <c r="C313" s="5"/>
      <c r="D313" s="6"/>
    </row>
    <row r="314" spans="3:4" ht="18" customHeight="1">
      <c r="C314" s="5"/>
      <c r="D314" s="6"/>
    </row>
    <row r="315" spans="3:4" ht="18" customHeight="1">
      <c r="C315" s="5"/>
      <c r="D315" s="6"/>
    </row>
    <row r="316" spans="3:4" ht="18" customHeight="1">
      <c r="C316" s="5"/>
      <c r="D316" s="6"/>
    </row>
    <row r="317" spans="3:4" ht="18" customHeight="1">
      <c r="C317" s="5"/>
      <c r="D317" s="6"/>
    </row>
    <row r="318" spans="3:4" ht="18" customHeight="1">
      <c r="C318" s="5"/>
      <c r="D318" s="6"/>
    </row>
    <row r="319" spans="3:4" ht="18" customHeight="1">
      <c r="C319" s="5"/>
      <c r="D319" s="6"/>
    </row>
    <row r="320" spans="3:4" ht="18" customHeight="1">
      <c r="C320" s="5"/>
      <c r="D320" s="6"/>
    </row>
    <row r="321" spans="3:4" ht="18" customHeight="1">
      <c r="C321" s="5"/>
      <c r="D321" s="6"/>
    </row>
    <row r="322" spans="3:4" ht="18" customHeight="1">
      <c r="C322" s="5"/>
      <c r="D322" s="6"/>
    </row>
    <row r="323" spans="3:4" ht="18" customHeight="1">
      <c r="C323" s="5"/>
      <c r="D323" s="6"/>
    </row>
    <row r="324" spans="3:4" ht="18" customHeight="1">
      <c r="C324" s="5"/>
      <c r="D324" s="6"/>
    </row>
    <row r="325" spans="3:4" ht="18" customHeight="1">
      <c r="C325" s="5"/>
      <c r="D325" s="6"/>
    </row>
    <row r="326" spans="3:4" ht="18" customHeight="1">
      <c r="C326" s="5"/>
      <c r="D326" s="6"/>
    </row>
    <row r="327" spans="3:4" ht="18" customHeight="1">
      <c r="C327" s="5"/>
      <c r="D327" s="6"/>
    </row>
    <row r="328" spans="3:4" ht="18" customHeight="1">
      <c r="C328" s="5"/>
      <c r="D328" s="6"/>
    </row>
    <row r="329" spans="3:4" ht="18" customHeight="1">
      <c r="C329" s="5"/>
      <c r="D329" s="6"/>
    </row>
    <row r="330" spans="3:4" ht="18" customHeight="1">
      <c r="C330" s="5"/>
      <c r="D330" s="6"/>
    </row>
    <row r="331" spans="3:4" ht="18" customHeight="1">
      <c r="C331" s="5"/>
      <c r="D331" s="6"/>
    </row>
    <row r="332" spans="3:4" ht="18" customHeight="1">
      <c r="C332" s="5"/>
      <c r="D332" s="6"/>
    </row>
    <row r="333" spans="3:4" ht="18" customHeight="1">
      <c r="C333" s="5"/>
      <c r="D333" s="6"/>
    </row>
    <row r="334" spans="3:4" ht="18" customHeight="1">
      <c r="C334" s="5"/>
      <c r="D334" s="6"/>
    </row>
    <row r="335" spans="3:4" ht="18" customHeight="1">
      <c r="C335" s="5"/>
      <c r="D335" s="6"/>
    </row>
    <row r="336" spans="3:4" ht="18" customHeight="1">
      <c r="C336" s="5"/>
      <c r="D336" s="6"/>
    </row>
    <row r="337" spans="3:4" ht="18" customHeight="1">
      <c r="C337" s="5"/>
      <c r="D337" s="6"/>
    </row>
    <row r="338" spans="3:4" ht="18" customHeight="1">
      <c r="C338" s="5"/>
      <c r="D338" s="6"/>
    </row>
    <row r="339" spans="3:4" ht="18" customHeight="1">
      <c r="C339" s="5"/>
      <c r="D339" s="6"/>
    </row>
    <row r="340" spans="3:4" ht="18" customHeight="1">
      <c r="C340" s="5"/>
      <c r="D340" s="6"/>
    </row>
    <row r="341" spans="3:4" ht="18" customHeight="1">
      <c r="C341" s="5"/>
      <c r="D341" s="6"/>
    </row>
    <row r="342" spans="3:4" ht="18" customHeight="1">
      <c r="C342" s="5"/>
      <c r="D342" s="6"/>
    </row>
    <row r="343" spans="3:4" ht="18" customHeight="1">
      <c r="C343" s="5"/>
      <c r="D343" s="6"/>
    </row>
    <row r="344" spans="3:4" ht="18" customHeight="1">
      <c r="C344" s="5"/>
      <c r="D344" s="6"/>
    </row>
    <row r="345" spans="3:4" ht="18" customHeight="1">
      <c r="C345" s="5"/>
      <c r="D345" s="6"/>
    </row>
    <row r="346" spans="3:4" ht="18" customHeight="1">
      <c r="C346" s="5"/>
      <c r="D346" s="6"/>
    </row>
    <row r="347" spans="3:4" ht="18" customHeight="1">
      <c r="C347" s="5"/>
      <c r="D347" s="6"/>
    </row>
    <row r="348" spans="3:4" ht="18" customHeight="1">
      <c r="C348" s="5"/>
      <c r="D348" s="6"/>
    </row>
    <row r="349" spans="3:4" ht="18" customHeight="1">
      <c r="C349" s="5"/>
      <c r="D349" s="6"/>
    </row>
    <row r="350" spans="3:4" ht="18" customHeight="1">
      <c r="C350" s="5"/>
      <c r="D350" s="6"/>
    </row>
    <row r="351" spans="3:4" ht="18" customHeight="1">
      <c r="C351" s="5"/>
      <c r="D351" s="6"/>
    </row>
    <row r="352" spans="3:4" ht="18" customHeight="1">
      <c r="C352" s="5"/>
      <c r="D352" s="6"/>
    </row>
    <row r="353" spans="3:4" ht="18" customHeight="1">
      <c r="C353" s="5"/>
      <c r="D353" s="6"/>
    </row>
    <row r="354" spans="3:4" ht="18" customHeight="1">
      <c r="C354" s="5"/>
      <c r="D354" s="6"/>
    </row>
    <row r="355" spans="3:4" ht="18" customHeight="1">
      <c r="C355" s="5"/>
      <c r="D355" s="6"/>
    </row>
    <row r="356" spans="3:4" ht="18" customHeight="1">
      <c r="C356" s="5"/>
      <c r="D356" s="6"/>
    </row>
    <row r="357" spans="3:4" ht="18" customHeight="1">
      <c r="C357" s="5"/>
      <c r="D357" s="6"/>
    </row>
    <row r="358" spans="3:4" ht="18" customHeight="1">
      <c r="C358" s="5"/>
      <c r="D358" s="6"/>
    </row>
    <row r="359" spans="3:4" ht="18" customHeight="1">
      <c r="C359" s="5"/>
      <c r="D359" s="6"/>
    </row>
    <row r="360" spans="3:4" ht="18" customHeight="1">
      <c r="C360" s="5"/>
      <c r="D360" s="6"/>
    </row>
    <row r="361" spans="3:4" ht="18" customHeight="1">
      <c r="C361" s="5"/>
      <c r="D361" s="6"/>
    </row>
    <row r="362" spans="3:4" ht="18" customHeight="1">
      <c r="C362" s="5"/>
      <c r="D362" s="6"/>
    </row>
    <row r="363" spans="3:4" ht="18" customHeight="1">
      <c r="C363" s="5"/>
      <c r="D363" s="6"/>
    </row>
    <row r="364" spans="3:4" ht="18" customHeight="1">
      <c r="C364" s="5"/>
      <c r="D364" s="6"/>
    </row>
    <row r="365" spans="3:4" ht="18" customHeight="1">
      <c r="C365" s="5"/>
      <c r="D365" s="6"/>
    </row>
    <row r="366" spans="3:4" ht="18" customHeight="1">
      <c r="C366" s="5"/>
      <c r="D366" s="6"/>
    </row>
    <row r="367" spans="3:4" ht="18" customHeight="1">
      <c r="C367" s="5"/>
      <c r="D367" s="6"/>
    </row>
    <row r="368" spans="3:4" ht="18" customHeight="1">
      <c r="C368" s="5"/>
      <c r="D368" s="6"/>
    </row>
    <row r="369" spans="3:4" ht="18" customHeight="1">
      <c r="C369" s="5"/>
      <c r="D369" s="6"/>
    </row>
    <row r="370" spans="3:4" ht="18" customHeight="1">
      <c r="C370" s="5"/>
      <c r="D370" s="6"/>
    </row>
    <row r="371" spans="3:4" ht="18" customHeight="1">
      <c r="C371" s="5"/>
      <c r="D371" s="6"/>
    </row>
    <row r="372" spans="3:4" ht="18" customHeight="1">
      <c r="C372" s="5"/>
      <c r="D372" s="6"/>
    </row>
    <row r="373" spans="3:4" ht="18" customHeight="1">
      <c r="C373" s="5"/>
      <c r="D373" s="6"/>
    </row>
    <row r="374" spans="3:4" ht="18" customHeight="1">
      <c r="C374" s="5"/>
      <c r="D374" s="6"/>
    </row>
    <row r="375" spans="3:4" ht="18" customHeight="1">
      <c r="C375" s="5"/>
      <c r="D375" s="6"/>
    </row>
    <row r="376" spans="3:4" ht="18" customHeight="1">
      <c r="C376" s="5"/>
      <c r="D376" s="6"/>
    </row>
    <row r="377" spans="3:4" ht="18" customHeight="1">
      <c r="C377" s="5"/>
      <c r="D377" s="6"/>
    </row>
    <row r="378" spans="3:4" ht="18" customHeight="1">
      <c r="C378" s="5"/>
      <c r="D378" s="6"/>
    </row>
    <row r="379" spans="3:4" ht="18" customHeight="1">
      <c r="C379" s="5"/>
      <c r="D379" s="6"/>
    </row>
    <row r="380" spans="3:4" ht="18" customHeight="1">
      <c r="C380" s="5"/>
      <c r="D380" s="6"/>
    </row>
    <row r="381" spans="3:4" ht="18" customHeight="1">
      <c r="C381" s="5"/>
      <c r="D381" s="6"/>
    </row>
    <row r="382" spans="3:4" ht="18" customHeight="1">
      <c r="C382" s="5"/>
      <c r="D382" s="6"/>
    </row>
    <row r="383" spans="3:4" ht="18" customHeight="1">
      <c r="C383" s="5"/>
      <c r="D383" s="6"/>
    </row>
    <row r="384" spans="3:4" ht="18" customHeight="1">
      <c r="C384" s="5"/>
      <c r="D384" s="6"/>
    </row>
    <row r="385" spans="3:4" ht="18" customHeight="1">
      <c r="C385" s="5"/>
      <c r="D385" s="6"/>
    </row>
    <row r="386" spans="3:4" ht="18" customHeight="1">
      <c r="C386" s="5"/>
      <c r="D386" s="6"/>
    </row>
    <row r="387" spans="3:4" ht="18" customHeight="1">
      <c r="C387" s="5"/>
      <c r="D387" s="6"/>
    </row>
    <row r="388" spans="3:4" ht="18" customHeight="1">
      <c r="C388" s="5"/>
      <c r="D388" s="6"/>
    </row>
    <row r="389" spans="3:4" ht="18" customHeight="1">
      <c r="C389" s="5"/>
      <c r="D389" s="6"/>
    </row>
    <row r="390" spans="3:4" ht="18" customHeight="1">
      <c r="C390" s="5"/>
      <c r="D390" s="6"/>
    </row>
    <row r="391" spans="3:4" ht="18" customHeight="1">
      <c r="C391" s="5"/>
      <c r="D391" s="6"/>
    </row>
    <row r="392" spans="3:4" ht="18" customHeight="1">
      <c r="C392" s="5"/>
      <c r="D392" s="6"/>
    </row>
    <row r="393" spans="3:4" ht="18" customHeight="1">
      <c r="C393" s="5"/>
      <c r="D393" s="6"/>
    </row>
    <row r="394" spans="3:4" ht="18" customHeight="1">
      <c r="C394" s="5"/>
      <c r="D394" s="6"/>
    </row>
    <row r="395" spans="3:4" ht="18" customHeight="1">
      <c r="C395" s="5"/>
      <c r="D395" s="6"/>
    </row>
    <row r="396" spans="3:4" ht="18" customHeight="1">
      <c r="C396" s="5"/>
      <c r="D396" s="6"/>
    </row>
    <row r="397" spans="3:4" ht="18" customHeight="1">
      <c r="C397" s="5"/>
      <c r="D397" s="6"/>
    </row>
    <row r="398" spans="3:4" ht="18" customHeight="1">
      <c r="C398" s="5"/>
      <c r="D398" s="6"/>
    </row>
    <row r="399" spans="3:4" ht="18" customHeight="1">
      <c r="C399" s="5"/>
      <c r="D399" s="6"/>
    </row>
    <row r="400" spans="3:4" ht="18" customHeight="1">
      <c r="C400" s="5"/>
      <c r="D400" s="6"/>
    </row>
    <row r="401" spans="3:4" ht="18" customHeight="1">
      <c r="C401" s="5"/>
      <c r="D401" s="6"/>
    </row>
    <row r="402" spans="3:4" ht="18" customHeight="1">
      <c r="C402" s="5"/>
      <c r="D402" s="6"/>
    </row>
    <row r="403" spans="3:4" ht="18" customHeight="1">
      <c r="C403" s="5"/>
      <c r="D403" s="6"/>
    </row>
    <row r="404" spans="3:4" ht="18" customHeight="1">
      <c r="C404" s="5"/>
      <c r="D404" s="6"/>
    </row>
    <row r="405" spans="3:4" ht="18" customHeight="1">
      <c r="C405" s="5"/>
      <c r="D405" s="6"/>
    </row>
    <row r="406" spans="3:4" ht="18" customHeight="1">
      <c r="C406" s="5"/>
      <c r="D406" s="6"/>
    </row>
    <row r="407" spans="3:4" ht="18" customHeight="1">
      <c r="C407" s="5"/>
      <c r="D407" s="6"/>
    </row>
    <row r="408" spans="3:4" ht="18" customHeight="1">
      <c r="C408" s="5"/>
      <c r="D408" s="6"/>
    </row>
    <row r="409" spans="3:4" ht="18" customHeight="1">
      <c r="C409" s="5"/>
      <c r="D409" s="6"/>
    </row>
    <row r="410" spans="3:4" ht="18" customHeight="1">
      <c r="C410" s="5"/>
      <c r="D410" s="6"/>
    </row>
    <row r="411" spans="3:4" ht="18" customHeight="1">
      <c r="C411" s="5"/>
      <c r="D411" s="6"/>
    </row>
    <row r="412" spans="3:4" ht="18" customHeight="1">
      <c r="C412" s="5"/>
      <c r="D412" s="6"/>
    </row>
    <row r="413" spans="3:4" ht="18" customHeight="1">
      <c r="C413" s="5"/>
      <c r="D413" s="6"/>
    </row>
    <row r="414" spans="3:4" ht="18" customHeight="1">
      <c r="C414" s="5"/>
      <c r="D414" s="6"/>
    </row>
    <row r="415" spans="3:4" ht="18" customHeight="1">
      <c r="C415" s="5"/>
      <c r="D415" s="6"/>
    </row>
    <row r="416" spans="3:4" ht="18" customHeight="1">
      <c r="C416" s="5"/>
      <c r="D416" s="6"/>
    </row>
    <row r="417" spans="3:4" ht="18" customHeight="1">
      <c r="C417" s="5"/>
      <c r="D417" s="6"/>
    </row>
    <row r="418" spans="3:4" ht="18" customHeight="1">
      <c r="C418" s="5"/>
      <c r="D418" s="6"/>
    </row>
    <row r="419" spans="3:4" ht="18" customHeight="1">
      <c r="C419" s="5"/>
      <c r="D419" s="6"/>
    </row>
    <row r="420" spans="3:4" ht="18" customHeight="1">
      <c r="C420" s="5"/>
      <c r="D420" s="6"/>
    </row>
    <row r="421" spans="3:4" ht="18" customHeight="1">
      <c r="C421" s="5"/>
      <c r="D421" s="6"/>
    </row>
    <row r="422" spans="3:4" ht="18" customHeight="1">
      <c r="C422" s="5"/>
      <c r="D422" s="6"/>
    </row>
    <row r="423" spans="3:4" ht="18" customHeight="1">
      <c r="C423" s="5"/>
      <c r="D423" s="6"/>
    </row>
    <row r="424" spans="3:4" ht="18" customHeight="1">
      <c r="C424" s="5"/>
      <c r="D424" s="6"/>
    </row>
    <row r="425" spans="3:4" ht="18" customHeight="1">
      <c r="C425" s="5"/>
      <c r="D425" s="6"/>
    </row>
    <row r="426" spans="3:4" ht="18" customHeight="1">
      <c r="C426" s="5"/>
      <c r="D426" s="6"/>
    </row>
    <row r="427" spans="3:4" ht="18" customHeight="1">
      <c r="C427" s="5"/>
      <c r="D427" s="6"/>
    </row>
    <row r="428" spans="3:4" ht="18" customHeight="1">
      <c r="C428" s="5"/>
      <c r="D428" s="6"/>
    </row>
    <row r="429" spans="3:4" ht="18" customHeight="1">
      <c r="C429" s="5"/>
      <c r="D429" s="6"/>
    </row>
    <row r="430" spans="3:4" ht="18" customHeight="1">
      <c r="C430" s="5"/>
      <c r="D430" s="6"/>
    </row>
    <row r="431" spans="3:4" ht="18" customHeight="1">
      <c r="C431" s="5"/>
      <c r="D431" s="6"/>
    </row>
    <row r="432" spans="3:4" ht="18" customHeight="1">
      <c r="C432" s="5"/>
      <c r="D432" s="6"/>
    </row>
    <row r="433" spans="3:4" ht="18" customHeight="1">
      <c r="C433" s="5"/>
      <c r="D433" s="6"/>
    </row>
    <row r="434" spans="3:4" ht="18" customHeight="1">
      <c r="C434" s="5"/>
      <c r="D434" s="6"/>
    </row>
    <row r="435" spans="3:4" ht="18" customHeight="1">
      <c r="C435" s="5"/>
      <c r="D435" s="6"/>
    </row>
    <row r="436" spans="3:4" ht="18" customHeight="1">
      <c r="C436" s="5"/>
      <c r="D436" s="6"/>
    </row>
    <row r="437" spans="3:4" ht="18" customHeight="1">
      <c r="C437" s="5"/>
      <c r="D437" s="6"/>
    </row>
    <row r="438" spans="3:4" ht="18" customHeight="1">
      <c r="C438" s="5"/>
      <c r="D438" s="6"/>
    </row>
    <row r="439" spans="3:4" ht="18" customHeight="1">
      <c r="C439" s="5"/>
      <c r="D439" s="6"/>
    </row>
    <row r="440" spans="3:4" ht="18" customHeight="1">
      <c r="C440" s="5"/>
      <c r="D440" s="6"/>
    </row>
    <row r="441" spans="3:4" ht="18" customHeight="1">
      <c r="C441" s="5"/>
      <c r="D441" s="6"/>
    </row>
    <row r="442" spans="3:4" ht="18" customHeight="1">
      <c r="C442" s="5"/>
      <c r="D442" s="6"/>
    </row>
    <row r="443" spans="3:4" ht="18" customHeight="1">
      <c r="C443" s="5"/>
      <c r="D443" s="6"/>
    </row>
    <row r="444" spans="3:4" ht="18" customHeight="1">
      <c r="C444" s="5"/>
      <c r="D444" s="6"/>
    </row>
    <row r="445" spans="3:4" ht="18" customHeight="1">
      <c r="C445" s="5"/>
      <c r="D445" s="6"/>
    </row>
    <row r="446" spans="3:4" ht="18" customHeight="1">
      <c r="C446" s="5"/>
      <c r="D446" s="6"/>
    </row>
    <row r="447" spans="3:4" ht="18" customHeight="1">
      <c r="C447" s="5"/>
      <c r="D447" s="6"/>
    </row>
    <row r="448" spans="3:4" ht="18" customHeight="1">
      <c r="C448" s="5"/>
      <c r="D448" s="6"/>
    </row>
    <row r="449" spans="3:4" ht="18" customHeight="1">
      <c r="C449" s="5"/>
      <c r="D449" s="6"/>
    </row>
    <row r="450" spans="3:4" ht="18" customHeight="1">
      <c r="C450" s="5"/>
      <c r="D450" s="6"/>
    </row>
    <row r="451" spans="3:4" ht="18" customHeight="1">
      <c r="C451" s="5"/>
      <c r="D451" s="6"/>
    </row>
    <row r="452" spans="3:4" ht="18" customHeight="1">
      <c r="C452" s="5"/>
      <c r="D452" s="6"/>
    </row>
    <row r="453" spans="3:4" ht="18" customHeight="1">
      <c r="C453" s="5"/>
      <c r="D453" s="6"/>
    </row>
    <row r="454" spans="3:4" ht="18" customHeight="1">
      <c r="C454" s="5"/>
      <c r="D454" s="6"/>
    </row>
    <row r="455" spans="3:4" ht="18" customHeight="1">
      <c r="C455" s="5"/>
      <c r="D455" s="6"/>
    </row>
    <row r="456" spans="3:4" ht="18" customHeight="1">
      <c r="C456" s="5"/>
      <c r="D456" s="6"/>
    </row>
    <row r="457" spans="3:4" ht="18" customHeight="1">
      <c r="C457" s="5"/>
      <c r="D457" s="6"/>
    </row>
    <row r="458" spans="3:4" ht="18" customHeight="1">
      <c r="C458" s="5"/>
      <c r="D458" s="6"/>
    </row>
    <row r="459" spans="3:4" ht="18" customHeight="1">
      <c r="C459" s="5"/>
      <c r="D459" s="6"/>
    </row>
    <row r="460" spans="3:4" ht="18" customHeight="1">
      <c r="C460" s="5"/>
      <c r="D460" s="6"/>
    </row>
    <row r="461" spans="3:4" ht="18" customHeight="1">
      <c r="C461" s="5"/>
      <c r="D461" s="6"/>
    </row>
    <row r="462" spans="3:4" ht="18" customHeight="1">
      <c r="C462" s="5"/>
      <c r="D462" s="6"/>
    </row>
    <row r="463" spans="3:4" ht="18" customHeight="1">
      <c r="C463" s="5"/>
      <c r="D463" s="6"/>
    </row>
    <row r="464" spans="3:4" ht="18" customHeight="1">
      <c r="C464" s="5"/>
      <c r="D464" s="6"/>
    </row>
    <row r="465" spans="3:4" ht="18" customHeight="1">
      <c r="C465" s="5"/>
      <c r="D465" s="6"/>
    </row>
    <row r="466" spans="3:4" ht="18" customHeight="1">
      <c r="C466" s="5"/>
      <c r="D466" s="6"/>
    </row>
    <row r="467" spans="3:4" ht="18" customHeight="1">
      <c r="C467" s="5"/>
      <c r="D467" s="6"/>
    </row>
    <row r="468" spans="3:4" ht="18" customHeight="1">
      <c r="C468" s="5"/>
      <c r="D468" s="6"/>
    </row>
    <row r="469" spans="3:4" ht="18" customHeight="1">
      <c r="C469" s="5"/>
      <c r="D469" s="6"/>
    </row>
    <row r="470" spans="3:4" ht="18" customHeight="1">
      <c r="C470" s="5"/>
      <c r="D470" s="6"/>
    </row>
    <row r="471" spans="3:4" ht="18" customHeight="1">
      <c r="C471" s="5"/>
      <c r="D471" s="6"/>
    </row>
    <row r="472" spans="3:4" ht="18" customHeight="1">
      <c r="C472" s="5"/>
      <c r="D472" s="6"/>
    </row>
    <row r="473" spans="3:4" ht="18" customHeight="1">
      <c r="C473" s="5"/>
      <c r="D473" s="6"/>
    </row>
    <row r="474" spans="3:4" ht="18" customHeight="1">
      <c r="C474" s="5"/>
      <c r="D474" s="6"/>
    </row>
    <row r="475" spans="3:4" ht="18" customHeight="1">
      <c r="C475" s="5"/>
      <c r="D475" s="6"/>
    </row>
    <row r="476" spans="3:4" ht="18" customHeight="1">
      <c r="C476" s="5"/>
      <c r="D476" s="6"/>
    </row>
    <row r="477" spans="3:4" ht="18" customHeight="1">
      <c r="C477" s="5"/>
      <c r="D477" s="6"/>
    </row>
    <row r="478" spans="3:4" ht="18" customHeight="1">
      <c r="C478" s="5"/>
      <c r="D478" s="6"/>
    </row>
    <row r="479" spans="3:4" ht="18" customHeight="1">
      <c r="C479" s="5"/>
      <c r="D479" s="6"/>
    </row>
    <row r="480" spans="3:4" ht="18" customHeight="1">
      <c r="C480" s="5"/>
      <c r="D480" s="6"/>
    </row>
    <row r="481" spans="3:4" ht="18" customHeight="1">
      <c r="C481" s="5"/>
      <c r="D481" s="6"/>
    </row>
    <row r="482" spans="3:4" ht="18" customHeight="1">
      <c r="C482" s="5"/>
      <c r="D482" s="6"/>
    </row>
    <row r="483" spans="3:4" ht="18" customHeight="1">
      <c r="C483" s="5"/>
      <c r="D483" s="6"/>
    </row>
    <row r="484" spans="3:4" ht="18" customHeight="1">
      <c r="C484" s="5"/>
      <c r="D484" s="6"/>
    </row>
    <row r="485" spans="3:4" ht="18" customHeight="1">
      <c r="C485" s="5"/>
      <c r="D485" s="6"/>
    </row>
    <row r="486" spans="3:4" ht="18" customHeight="1">
      <c r="C486" s="5"/>
      <c r="D486" s="6"/>
    </row>
    <row r="487" spans="3:4" ht="18" customHeight="1">
      <c r="C487" s="5"/>
      <c r="D487" s="6"/>
    </row>
    <row r="488" spans="3:4" ht="18" customHeight="1">
      <c r="C488" s="5"/>
      <c r="D488" s="6"/>
    </row>
    <row r="489" spans="3:4" ht="18" customHeight="1">
      <c r="C489" s="5"/>
      <c r="D489" s="6"/>
    </row>
    <row r="490" spans="3:4" ht="18" customHeight="1">
      <c r="C490" s="5"/>
      <c r="D490" s="6"/>
    </row>
    <row r="491" spans="3:4" ht="18" customHeight="1">
      <c r="C491" s="5"/>
      <c r="D491" s="6"/>
    </row>
    <row r="492" spans="3:4" ht="18" customHeight="1">
      <c r="C492" s="5"/>
      <c r="D492" s="6"/>
    </row>
    <row r="493" spans="3:4" ht="18" customHeight="1">
      <c r="C493" s="5"/>
      <c r="D493" s="6"/>
    </row>
    <row r="494" spans="3:4" ht="18" customHeight="1">
      <c r="C494" s="5"/>
      <c r="D494" s="6"/>
    </row>
    <row r="495" spans="3:4" ht="18" customHeight="1">
      <c r="C495" s="5"/>
      <c r="D495" s="6"/>
    </row>
    <row r="496" spans="3:4" ht="18" customHeight="1">
      <c r="C496" s="5"/>
      <c r="D496" s="6"/>
    </row>
    <row r="497" spans="3:4" ht="18" customHeight="1">
      <c r="C497" s="5"/>
      <c r="D497" s="6"/>
    </row>
    <row r="498" spans="3:4" ht="18" customHeight="1">
      <c r="C498" s="5"/>
      <c r="D498" s="6"/>
    </row>
    <row r="499" spans="3:4" ht="18" customHeight="1">
      <c r="C499" s="5"/>
      <c r="D499" s="6"/>
    </row>
    <row r="500" spans="3:4" ht="18" customHeight="1">
      <c r="C500" s="5"/>
      <c r="D500" s="6"/>
    </row>
    <row r="501" spans="3:4" ht="18" customHeight="1">
      <c r="C501" s="5"/>
      <c r="D501" s="6"/>
    </row>
    <row r="502" spans="3:4" ht="18" customHeight="1">
      <c r="C502" s="5"/>
      <c r="D502" s="6"/>
    </row>
    <row r="503" spans="3:4" ht="18" customHeight="1">
      <c r="C503" s="5"/>
      <c r="D503" s="6"/>
    </row>
    <row r="504" spans="3:4" ht="18" customHeight="1">
      <c r="C504" s="5"/>
      <c r="D504" s="6"/>
    </row>
    <row r="505" spans="3:4" ht="18" customHeight="1">
      <c r="C505" s="5"/>
      <c r="D505" s="6"/>
    </row>
    <row r="506" spans="3:4" ht="18" customHeight="1">
      <c r="C506" s="5"/>
      <c r="D506" s="6"/>
    </row>
    <row r="507" spans="3:4" ht="18" customHeight="1">
      <c r="C507" s="5"/>
      <c r="D507" s="6"/>
    </row>
    <row r="508" spans="3:4" ht="18" customHeight="1">
      <c r="C508" s="5"/>
      <c r="D508" s="6"/>
    </row>
    <row r="509" spans="3:4" ht="18" customHeight="1">
      <c r="C509" s="5"/>
      <c r="D509" s="6"/>
    </row>
    <row r="510" spans="3:4" ht="18" customHeight="1">
      <c r="C510" s="5"/>
      <c r="D510" s="6"/>
    </row>
    <row r="511" spans="3:4" ht="18" customHeight="1">
      <c r="C511" s="5"/>
      <c r="D511" s="6"/>
    </row>
    <row r="512" spans="3:4" ht="18" customHeight="1">
      <c r="C512" s="5"/>
      <c r="D512" s="6"/>
    </row>
    <row r="513" spans="3:4" ht="18" customHeight="1">
      <c r="C513" s="5"/>
      <c r="D513" s="6"/>
    </row>
    <row r="514" spans="3:4" ht="18" customHeight="1">
      <c r="C514" s="5"/>
      <c r="D514" s="6"/>
    </row>
    <row r="515" spans="3:4" ht="18" customHeight="1">
      <c r="C515" s="5"/>
      <c r="D515" s="6"/>
    </row>
    <row r="516" spans="3:4" ht="18" customHeight="1">
      <c r="C516" s="5"/>
      <c r="D516" s="6"/>
    </row>
    <row r="517" spans="3:4" ht="18" customHeight="1">
      <c r="C517" s="5"/>
      <c r="D517" s="6"/>
    </row>
    <row r="518" spans="3:4" ht="18" customHeight="1">
      <c r="C518" s="5"/>
      <c r="D518" s="6"/>
    </row>
    <row r="519" spans="3:4" ht="18" customHeight="1">
      <c r="C519" s="5"/>
      <c r="D519" s="6"/>
    </row>
    <row r="520" spans="3:4" ht="18" customHeight="1">
      <c r="C520" s="5"/>
      <c r="D520" s="6"/>
    </row>
    <row r="521" spans="3:4" ht="18" customHeight="1">
      <c r="C521" s="5"/>
      <c r="D521" s="6"/>
    </row>
    <row r="522" spans="3:4" ht="18" customHeight="1">
      <c r="C522" s="5"/>
      <c r="D522" s="6"/>
    </row>
    <row r="523" spans="3:4" ht="18" customHeight="1">
      <c r="C523" s="5"/>
      <c r="D523" s="6"/>
    </row>
    <row r="524" spans="3:4" ht="18" customHeight="1">
      <c r="C524" s="5"/>
      <c r="D524" s="6"/>
    </row>
    <row r="525" spans="3:4" ht="18" customHeight="1">
      <c r="C525" s="5"/>
      <c r="D525" s="6"/>
    </row>
    <row r="526" spans="3:4" ht="18" customHeight="1">
      <c r="C526" s="5"/>
      <c r="D526" s="6"/>
    </row>
    <row r="527" spans="3:4" ht="18" customHeight="1">
      <c r="C527" s="5"/>
      <c r="D527" s="6"/>
    </row>
    <row r="528" spans="3:4" ht="18" customHeight="1">
      <c r="C528" s="5"/>
      <c r="D528" s="6"/>
    </row>
    <row r="529" spans="3:4" ht="18" customHeight="1">
      <c r="C529" s="5"/>
      <c r="D529" s="6"/>
    </row>
    <row r="530" spans="3:4" ht="18" customHeight="1">
      <c r="C530" s="5"/>
      <c r="D530" s="6"/>
    </row>
    <row r="531" spans="3:4" ht="18" customHeight="1">
      <c r="C531" s="5"/>
      <c r="D531" s="6"/>
    </row>
    <row r="532" spans="3:4" ht="18" customHeight="1">
      <c r="C532" s="5"/>
      <c r="D532" s="6"/>
    </row>
    <row r="533" spans="3:4" ht="18" customHeight="1">
      <c r="C533" s="5"/>
      <c r="D533" s="6"/>
    </row>
    <row r="534" spans="3:4" ht="18" customHeight="1">
      <c r="C534" s="5"/>
      <c r="D534" s="6"/>
    </row>
    <row r="535" spans="3:4" ht="18" customHeight="1">
      <c r="C535" s="5"/>
      <c r="D535" s="6"/>
    </row>
    <row r="536" spans="3:4" ht="18" customHeight="1">
      <c r="C536" s="5"/>
      <c r="D536" s="6"/>
    </row>
    <row r="537" spans="3:4" ht="18" customHeight="1">
      <c r="C537" s="5"/>
      <c r="D537" s="6"/>
    </row>
    <row r="538" spans="3:4" ht="18" customHeight="1">
      <c r="C538" s="5"/>
      <c r="D538" s="6"/>
    </row>
    <row r="539" spans="3:4" ht="18" customHeight="1">
      <c r="C539" s="5"/>
      <c r="D539" s="6"/>
    </row>
    <row r="540" spans="3:4" ht="18" customHeight="1">
      <c r="C540" s="5"/>
      <c r="D540" s="6"/>
    </row>
    <row r="541" spans="3:4" ht="18" customHeight="1">
      <c r="C541" s="5"/>
      <c r="D541" s="6"/>
    </row>
    <row r="542" spans="3:4" ht="18" customHeight="1">
      <c r="C542" s="5"/>
      <c r="D542" s="6"/>
    </row>
    <row r="543" spans="3:4" ht="18" customHeight="1">
      <c r="C543" s="5"/>
      <c r="D543" s="6"/>
    </row>
    <row r="544" spans="3:4" ht="18" customHeight="1">
      <c r="C544" s="5"/>
      <c r="D544" s="6"/>
    </row>
    <row r="545" spans="3:4" ht="18" customHeight="1">
      <c r="C545" s="5"/>
      <c r="D545" s="6"/>
    </row>
    <row r="546" spans="3:4" ht="18" customHeight="1">
      <c r="C546" s="5"/>
      <c r="D546" s="6"/>
    </row>
    <row r="547" spans="3:4" ht="18" customHeight="1">
      <c r="C547" s="5"/>
      <c r="D547" s="6"/>
    </row>
    <row r="548" spans="3:4" ht="18" customHeight="1">
      <c r="C548" s="5"/>
      <c r="D548" s="6"/>
    </row>
    <row r="549" spans="3:4" ht="18" customHeight="1">
      <c r="C549" s="5"/>
      <c r="D549" s="6"/>
    </row>
    <row r="550" spans="3:4" ht="18" customHeight="1">
      <c r="C550" s="5"/>
      <c r="D550" s="6"/>
    </row>
    <row r="551" spans="3:4" ht="18" customHeight="1">
      <c r="C551" s="5"/>
      <c r="D551" s="6"/>
    </row>
    <row r="552" spans="3:4" ht="18" customHeight="1">
      <c r="C552" s="5"/>
      <c r="D552" s="6"/>
    </row>
    <row r="553" spans="3:4" ht="18" customHeight="1">
      <c r="C553" s="5"/>
      <c r="D553" s="6"/>
    </row>
    <row r="554" spans="3:4" ht="18" customHeight="1">
      <c r="C554" s="5"/>
      <c r="D554" s="6"/>
    </row>
    <row r="555" spans="3:4" ht="18" customHeight="1">
      <c r="C555" s="5"/>
      <c r="D555" s="6"/>
    </row>
    <row r="556" spans="3:4" ht="18" customHeight="1">
      <c r="C556" s="5"/>
      <c r="D556" s="6"/>
    </row>
    <row r="557" spans="3:4" ht="18" customHeight="1">
      <c r="C557" s="5"/>
      <c r="D557" s="6"/>
    </row>
    <row r="558" spans="3:4" ht="18" customHeight="1">
      <c r="C558" s="5"/>
      <c r="D558" s="6"/>
    </row>
    <row r="559" spans="3:4" ht="18" customHeight="1">
      <c r="C559" s="5"/>
      <c r="D559" s="6"/>
    </row>
    <row r="560" spans="3:4" ht="18" customHeight="1">
      <c r="C560" s="5"/>
      <c r="D560" s="6"/>
    </row>
    <row r="561" spans="3:4" ht="18" customHeight="1">
      <c r="C561" s="5"/>
      <c r="D561" s="6"/>
    </row>
    <row r="562" spans="3:4" ht="18" customHeight="1">
      <c r="C562" s="5"/>
      <c r="D562" s="6"/>
    </row>
    <row r="563" spans="3:4" ht="18" customHeight="1">
      <c r="C563" s="5"/>
      <c r="D563" s="6"/>
    </row>
    <row r="564" spans="3:4" ht="18" customHeight="1">
      <c r="C564" s="5"/>
      <c r="D564" s="6"/>
    </row>
    <row r="565" spans="3:4" ht="18" customHeight="1">
      <c r="C565" s="5"/>
      <c r="D565" s="6"/>
    </row>
    <row r="566" spans="3:4" ht="18" customHeight="1">
      <c r="C566" s="5"/>
      <c r="D566" s="6"/>
    </row>
    <row r="567" spans="3:4" ht="18" customHeight="1">
      <c r="C567" s="5"/>
      <c r="D567" s="6"/>
    </row>
    <row r="568" spans="3:4" ht="18" customHeight="1">
      <c r="C568" s="5"/>
      <c r="D568" s="6"/>
    </row>
    <row r="569" spans="3:4" ht="18" customHeight="1">
      <c r="C569" s="5"/>
      <c r="D569" s="6"/>
    </row>
    <row r="570" spans="3:4" ht="18" customHeight="1">
      <c r="C570" s="5"/>
      <c r="D570" s="6"/>
    </row>
    <row r="571" spans="3:4" ht="18" customHeight="1">
      <c r="C571" s="5"/>
      <c r="D571" s="6"/>
    </row>
    <row r="572" spans="3:4" ht="18" customHeight="1">
      <c r="C572" s="5"/>
      <c r="D572" s="6"/>
    </row>
    <row r="573" spans="3:4" ht="18" customHeight="1">
      <c r="C573" s="5"/>
      <c r="D573" s="6"/>
    </row>
    <row r="574" spans="3:4" ht="18" customHeight="1">
      <c r="C574" s="5"/>
      <c r="D574" s="6"/>
    </row>
    <row r="575" spans="3:4" ht="18" customHeight="1">
      <c r="C575" s="5"/>
      <c r="D575" s="6"/>
    </row>
    <row r="576" spans="3:4" ht="18" customHeight="1">
      <c r="C576" s="5"/>
      <c r="D576" s="6"/>
    </row>
    <row r="577" spans="3:4" ht="18" customHeight="1">
      <c r="C577" s="5"/>
      <c r="D577" s="6"/>
    </row>
    <row r="578" spans="3:4" ht="18" customHeight="1">
      <c r="C578" s="5"/>
      <c r="D578" s="6"/>
    </row>
    <row r="579" spans="3:4" ht="18" customHeight="1">
      <c r="C579" s="5"/>
      <c r="D579" s="6"/>
    </row>
    <row r="580" spans="3:4" ht="18" customHeight="1">
      <c r="C580" s="5"/>
      <c r="D580" s="6"/>
    </row>
    <row r="581" spans="3:4" ht="18" customHeight="1">
      <c r="C581" s="5"/>
      <c r="D581" s="6"/>
    </row>
    <row r="582" spans="3:4" ht="18" customHeight="1">
      <c r="C582" s="5"/>
      <c r="D582" s="6"/>
    </row>
    <row r="583" spans="3:4" ht="18" customHeight="1">
      <c r="C583" s="5"/>
      <c r="D583" s="6"/>
    </row>
    <row r="584" spans="3:4" ht="18" customHeight="1">
      <c r="C584" s="5"/>
      <c r="D584" s="6"/>
    </row>
    <row r="585" spans="3:4" ht="18" customHeight="1">
      <c r="C585" s="5"/>
      <c r="D585" s="6"/>
    </row>
    <row r="586" spans="3:4" ht="18" customHeight="1">
      <c r="C586" s="5"/>
      <c r="D586" s="6"/>
    </row>
    <row r="587" spans="3:4" ht="18" customHeight="1">
      <c r="C587" s="5"/>
      <c r="D587" s="6"/>
    </row>
    <row r="588" spans="3:4" ht="18" customHeight="1">
      <c r="C588" s="5"/>
      <c r="D588" s="6"/>
    </row>
    <row r="589" spans="3:4" ht="18" customHeight="1">
      <c r="C589" s="5"/>
      <c r="D589" s="6"/>
    </row>
    <row r="590" spans="3:4" ht="18" customHeight="1">
      <c r="C590" s="5"/>
      <c r="D590" s="6"/>
    </row>
    <row r="591" spans="3:4" ht="18" customHeight="1">
      <c r="C591" s="5"/>
      <c r="D591" s="6"/>
    </row>
    <row r="592" spans="3:4" ht="18" customHeight="1">
      <c r="C592" s="5"/>
      <c r="D592" s="6"/>
    </row>
    <row r="593" spans="3:4" ht="18" customHeight="1">
      <c r="C593" s="5"/>
      <c r="D593" s="6"/>
    </row>
    <row r="594" spans="3:4" ht="18" customHeight="1">
      <c r="C594" s="5"/>
      <c r="D594" s="6"/>
    </row>
    <row r="595" spans="3:4" ht="18" customHeight="1">
      <c r="C595" s="5"/>
      <c r="D595" s="6"/>
    </row>
    <row r="596" spans="3:4" ht="18" customHeight="1">
      <c r="C596" s="5"/>
      <c r="D596" s="6"/>
    </row>
    <row r="597" spans="3:4" ht="18" customHeight="1">
      <c r="C597" s="5"/>
      <c r="D597" s="6"/>
    </row>
    <row r="598" spans="3:4" ht="18" customHeight="1">
      <c r="C598" s="5"/>
      <c r="D598" s="6"/>
    </row>
    <row r="599" spans="3:4" ht="18" customHeight="1">
      <c r="C599" s="5"/>
      <c r="D599" s="6"/>
    </row>
    <row r="600" spans="3:4" ht="18" customHeight="1">
      <c r="C600" s="5"/>
      <c r="D600" s="6"/>
    </row>
    <row r="601" spans="3:4" ht="18" customHeight="1">
      <c r="C601" s="5"/>
      <c r="D601" s="6"/>
    </row>
    <row r="602" spans="3:4" ht="18" customHeight="1">
      <c r="C602" s="5"/>
      <c r="D602" s="6"/>
    </row>
    <row r="603" spans="3:4" ht="18" customHeight="1">
      <c r="C603" s="5"/>
      <c r="D603" s="6"/>
    </row>
    <row r="604" spans="3:4" ht="18" customHeight="1">
      <c r="C604" s="5"/>
      <c r="D604" s="6"/>
    </row>
    <row r="605" spans="3:4" ht="18" customHeight="1">
      <c r="C605" s="5"/>
      <c r="D605" s="6"/>
    </row>
    <row r="606" spans="3:4" ht="18" customHeight="1">
      <c r="C606" s="5"/>
      <c r="D606" s="6"/>
    </row>
    <row r="607" spans="3:4" ht="18" customHeight="1">
      <c r="C607" s="5"/>
      <c r="D607" s="6"/>
    </row>
    <row r="608" spans="3:4" ht="18" customHeight="1">
      <c r="C608" s="5"/>
      <c r="D608" s="6"/>
    </row>
    <row r="609" spans="3:4" ht="18" customHeight="1">
      <c r="C609" s="5"/>
      <c r="D609" s="6"/>
    </row>
    <row r="610" spans="3:4" ht="18" customHeight="1">
      <c r="C610" s="5"/>
      <c r="D610" s="6"/>
    </row>
    <row r="611" spans="3:4" ht="18" customHeight="1">
      <c r="C611" s="5"/>
      <c r="D611" s="6"/>
    </row>
    <row r="612" spans="3:4" ht="18" customHeight="1">
      <c r="C612" s="5"/>
      <c r="D612" s="6"/>
    </row>
    <row r="613" spans="3:4" ht="18" customHeight="1">
      <c r="C613" s="5"/>
      <c r="D613" s="6"/>
    </row>
    <row r="614" spans="3:4" ht="18" customHeight="1">
      <c r="C614" s="5"/>
      <c r="D614" s="6"/>
    </row>
    <row r="615" spans="3:4" ht="18" customHeight="1">
      <c r="C615" s="5"/>
      <c r="D615" s="6"/>
    </row>
    <row r="616" spans="3:4" ht="18" customHeight="1">
      <c r="C616" s="5"/>
      <c r="D616" s="6"/>
    </row>
    <row r="617" spans="3:4" ht="18" customHeight="1">
      <c r="C617" s="5"/>
      <c r="D617" s="6"/>
    </row>
    <row r="618" spans="3:4" ht="18" customHeight="1">
      <c r="C618" s="5"/>
      <c r="D618" s="6"/>
    </row>
    <row r="619" spans="3:4" ht="18" customHeight="1">
      <c r="C619" s="5"/>
      <c r="D619" s="6"/>
    </row>
    <row r="620" spans="3:4" ht="18" customHeight="1">
      <c r="C620" s="5"/>
      <c r="D620" s="6"/>
    </row>
    <row r="621" spans="3:4" ht="18" customHeight="1">
      <c r="C621" s="5"/>
      <c r="D621" s="6"/>
    </row>
    <row r="622" spans="3:4" ht="18" customHeight="1">
      <c r="C622" s="5"/>
      <c r="D622" s="6"/>
    </row>
    <row r="623" spans="3:4" ht="18" customHeight="1">
      <c r="C623" s="5"/>
      <c r="D623" s="6"/>
    </row>
    <row r="624" spans="3:4" ht="18" customHeight="1">
      <c r="C624" s="5"/>
      <c r="D624" s="6"/>
    </row>
    <row r="625" spans="3:4" ht="18" customHeight="1">
      <c r="C625" s="5"/>
      <c r="D625" s="6"/>
    </row>
    <row r="626" spans="3:4" ht="18" customHeight="1">
      <c r="C626" s="5"/>
      <c r="D626" s="6"/>
    </row>
    <row r="627" spans="3:4" ht="18" customHeight="1">
      <c r="C627" s="5"/>
      <c r="D627" s="6"/>
    </row>
    <row r="628" spans="3:4" ht="18" customHeight="1">
      <c r="C628" s="5"/>
      <c r="D628" s="6"/>
    </row>
    <row r="629" spans="3:4" ht="18" customHeight="1">
      <c r="C629" s="5"/>
      <c r="D629" s="6"/>
    </row>
    <row r="630" spans="3:4" ht="18" customHeight="1">
      <c r="C630" s="5"/>
      <c r="D630" s="6"/>
    </row>
    <row r="631" spans="3:4" ht="18" customHeight="1">
      <c r="C631" s="5"/>
      <c r="D631" s="6"/>
    </row>
    <row r="632" spans="3:4" ht="18" customHeight="1">
      <c r="C632" s="5"/>
      <c r="D632" s="6"/>
    </row>
    <row r="633" spans="3:4" ht="18" customHeight="1">
      <c r="C633" s="5"/>
      <c r="D633" s="6"/>
    </row>
    <row r="634" spans="3:4" ht="18" customHeight="1">
      <c r="C634" s="5"/>
      <c r="D634" s="6"/>
    </row>
    <row r="635" spans="3:4" ht="18" customHeight="1">
      <c r="C635" s="5"/>
      <c r="D635" s="6"/>
    </row>
    <row r="636" spans="3:4" ht="18" customHeight="1">
      <c r="C636" s="5"/>
      <c r="D636" s="6"/>
    </row>
    <row r="637" spans="3:4" ht="18" customHeight="1">
      <c r="C637" s="5"/>
      <c r="D637" s="6"/>
    </row>
    <row r="638" spans="3:4" ht="18" customHeight="1">
      <c r="C638" s="5"/>
      <c r="D638" s="6"/>
    </row>
    <row r="639" spans="3:4" ht="18" customHeight="1">
      <c r="C639" s="5"/>
      <c r="D639" s="6"/>
    </row>
    <row r="640" spans="3:4" ht="18" customHeight="1">
      <c r="C640" s="5"/>
      <c r="D640" s="6"/>
    </row>
    <row r="641" spans="3:4" ht="18" customHeight="1">
      <c r="C641" s="5"/>
      <c r="D641" s="6"/>
    </row>
    <row r="642" spans="3:4" ht="18" customHeight="1">
      <c r="C642" s="5"/>
      <c r="D642" s="6"/>
    </row>
    <row r="643" spans="3:4" ht="18" customHeight="1">
      <c r="C643" s="5"/>
      <c r="D643" s="6"/>
    </row>
    <row r="644" spans="3:4" ht="18" customHeight="1">
      <c r="C644" s="5"/>
      <c r="D644" s="6"/>
    </row>
    <row r="645" spans="3:4" ht="18" customHeight="1">
      <c r="C645" s="5"/>
      <c r="D645" s="6"/>
    </row>
    <row r="646" spans="3:4" ht="18" customHeight="1">
      <c r="C646" s="5"/>
      <c r="D646" s="6"/>
    </row>
    <row r="647" spans="3:4" ht="18" customHeight="1">
      <c r="C647" s="5"/>
      <c r="D647" s="6"/>
    </row>
    <row r="648" spans="3:4" ht="18" customHeight="1">
      <c r="C648" s="5"/>
      <c r="D648" s="6"/>
    </row>
    <row r="649" spans="3:4" ht="18" customHeight="1">
      <c r="C649" s="5"/>
      <c r="D649" s="6"/>
    </row>
    <row r="650" spans="3:4" ht="18" customHeight="1">
      <c r="C650" s="5"/>
      <c r="D650" s="6"/>
    </row>
    <row r="651" spans="3:4" ht="18" customHeight="1">
      <c r="C651" s="5"/>
      <c r="D651" s="6"/>
    </row>
    <row r="652" spans="3:4" ht="18" customHeight="1">
      <c r="C652" s="5"/>
      <c r="D652" s="6"/>
    </row>
    <row r="653" spans="3:4" ht="18" customHeight="1">
      <c r="C653" s="5"/>
      <c r="D653" s="6"/>
    </row>
    <row r="654" spans="3:4" ht="18" customHeight="1">
      <c r="C654" s="5"/>
      <c r="D654" s="6"/>
    </row>
    <row r="655" spans="3:4" ht="18" customHeight="1">
      <c r="C655" s="5"/>
      <c r="D655" s="6"/>
    </row>
    <row r="656" spans="3:4" ht="18" customHeight="1">
      <c r="C656" s="5"/>
      <c r="D656" s="6"/>
    </row>
    <row r="657" spans="3:4" ht="18" customHeight="1">
      <c r="C657" s="5"/>
      <c r="D657" s="6"/>
    </row>
    <row r="658" spans="3:4" ht="18" customHeight="1">
      <c r="C658" s="5"/>
      <c r="D658" s="6"/>
    </row>
    <row r="659" spans="3:4" ht="18" customHeight="1">
      <c r="C659" s="5"/>
      <c r="D659" s="6"/>
    </row>
    <row r="660" spans="3:4" ht="18" customHeight="1">
      <c r="C660" s="5"/>
      <c r="D660" s="6"/>
    </row>
    <row r="661" spans="3:4" ht="18" customHeight="1">
      <c r="C661" s="5"/>
      <c r="D661" s="6"/>
    </row>
    <row r="662" spans="3:4" ht="18" customHeight="1">
      <c r="C662" s="5"/>
      <c r="D662" s="6"/>
    </row>
    <row r="663" spans="3:4" ht="18" customHeight="1">
      <c r="C663" s="5"/>
      <c r="D663" s="6"/>
    </row>
    <row r="664" spans="3:4" ht="18" customHeight="1">
      <c r="C664" s="5"/>
      <c r="D664" s="6"/>
    </row>
    <row r="665" spans="3:4" ht="18" customHeight="1">
      <c r="C665" s="5"/>
      <c r="D665" s="6"/>
    </row>
    <row r="666" spans="3:4" ht="18" customHeight="1">
      <c r="C666" s="5"/>
      <c r="D666" s="6"/>
    </row>
    <row r="667" spans="3:4" ht="18" customHeight="1">
      <c r="C667" s="5"/>
      <c r="D667" s="6"/>
    </row>
    <row r="668" spans="3:4" ht="18" customHeight="1">
      <c r="C668" s="5"/>
      <c r="D668" s="6"/>
    </row>
    <row r="669" spans="3:4" ht="18" customHeight="1">
      <c r="C669" s="5"/>
      <c r="D669" s="6"/>
    </row>
    <row r="670" spans="3:4" ht="18" customHeight="1">
      <c r="C670" s="5"/>
      <c r="D670" s="6"/>
    </row>
    <row r="671" spans="3:4" ht="18" customHeight="1">
      <c r="C671" s="5"/>
      <c r="D671" s="6"/>
    </row>
    <row r="672" spans="3:4" ht="18" customHeight="1">
      <c r="C672" s="5"/>
      <c r="D672" s="6"/>
    </row>
    <row r="673" spans="3:4" ht="18" customHeight="1">
      <c r="C673" s="5"/>
      <c r="D673" s="6"/>
    </row>
    <row r="674" spans="3:4" ht="18" customHeight="1">
      <c r="C674" s="5"/>
      <c r="D674" s="6"/>
    </row>
    <row r="675" spans="3:4" ht="18" customHeight="1">
      <c r="C675" s="5"/>
      <c r="D675" s="6"/>
    </row>
    <row r="676" spans="3:4" ht="18" customHeight="1">
      <c r="C676" s="5"/>
      <c r="D676" s="6"/>
    </row>
    <row r="677" spans="3:4" ht="18" customHeight="1">
      <c r="C677" s="5"/>
      <c r="D677" s="6"/>
    </row>
    <row r="678" spans="3:4" ht="18" customHeight="1">
      <c r="C678" s="5"/>
      <c r="D678" s="6"/>
    </row>
    <row r="679" spans="3:4" ht="18" customHeight="1">
      <c r="C679" s="5"/>
      <c r="D679" s="6"/>
    </row>
    <row r="680" spans="3:4" ht="18" customHeight="1">
      <c r="C680" s="5"/>
      <c r="D680" s="6"/>
    </row>
    <row r="681" spans="3:4" ht="18" customHeight="1">
      <c r="C681" s="5"/>
      <c r="D681" s="6"/>
    </row>
    <row r="682" spans="3:4" ht="18" customHeight="1">
      <c r="C682" s="5"/>
      <c r="D682" s="6"/>
    </row>
    <row r="683" spans="3:4" ht="18" customHeight="1">
      <c r="C683" s="5"/>
      <c r="D683" s="6"/>
    </row>
    <row r="684" spans="3:4" ht="18" customHeight="1">
      <c r="C684" s="5"/>
      <c r="D684" s="6"/>
    </row>
    <row r="685" spans="3:4" ht="18" customHeight="1">
      <c r="C685" s="5"/>
      <c r="D685" s="6"/>
    </row>
    <row r="686" spans="3:4" ht="18" customHeight="1">
      <c r="C686" s="5"/>
      <c r="D686" s="6"/>
    </row>
    <row r="687" spans="3:4" ht="18" customHeight="1">
      <c r="C687" s="5"/>
      <c r="D687" s="6"/>
    </row>
    <row r="688" spans="3:4" ht="18" customHeight="1">
      <c r="C688" s="5"/>
      <c r="D688" s="6"/>
    </row>
    <row r="689" spans="3:4" ht="18" customHeight="1">
      <c r="C689" s="5"/>
      <c r="D689" s="6"/>
    </row>
    <row r="690" spans="3:4" ht="18" customHeight="1">
      <c r="C690" s="5"/>
      <c r="D690" s="6"/>
    </row>
    <row r="691" spans="3:4" ht="18" customHeight="1">
      <c r="C691" s="5"/>
      <c r="D691" s="6"/>
    </row>
    <row r="692" spans="3:4" ht="18" customHeight="1">
      <c r="C692" s="5"/>
      <c r="D692" s="6"/>
    </row>
    <row r="693" spans="3:4" ht="18" customHeight="1">
      <c r="C693" s="5"/>
      <c r="D693" s="6"/>
    </row>
    <row r="694" spans="3:4" ht="18" customHeight="1">
      <c r="C694" s="5"/>
      <c r="D694" s="6"/>
    </row>
    <row r="695" spans="3:4" ht="18" customHeight="1">
      <c r="C695" s="5"/>
      <c r="D695" s="6"/>
    </row>
    <row r="696" spans="3:4" ht="18" customHeight="1">
      <c r="C696" s="5"/>
      <c r="D696" s="6"/>
    </row>
    <row r="697" spans="3:4" ht="18" customHeight="1">
      <c r="C697" s="5"/>
      <c r="D697" s="6"/>
    </row>
    <row r="698" spans="3:4" ht="18" customHeight="1">
      <c r="C698" s="5"/>
      <c r="D698" s="6"/>
    </row>
    <row r="699" spans="3:4" ht="18" customHeight="1">
      <c r="C699" s="5"/>
      <c r="D699" s="6"/>
    </row>
    <row r="700" spans="3:4" ht="18" customHeight="1">
      <c r="C700" s="5"/>
      <c r="D700" s="6"/>
    </row>
    <row r="701" spans="3:4" ht="18" customHeight="1">
      <c r="C701" s="5"/>
      <c r="D701" s="6"/>
    </row>
    <row r="702" spans="3:4" ht="18" customHeight="1">
      <c r="C702" s="5"/>
      <c r="D702" s="6"/>
    </row>
    <row r="703" spans="3:4" ht="18" customHeight="1">
      <c r="C703" s="5"/>
      <c r="D703" s="6"/>
    </row>
    <row r="704" spans="3:4" ht="18" customHeight="1">
      <c r="C704" s="5"/>
      <c r="D704" s="6"/>
    </row>
    <row r="705" spans="3:4" ht="18" customHeight="1">
      <c r="C705" s="5"/>
      <c r="D705" s="6"/>
    </row>
    <row r="706" spans="3:4" ht="18" customHeight="1">
      <c r="C706" s="5"/>
      <c r="D706" s="6"/>
    </row>
    <row r="707" spans="3:4" ht="18" customHeight="1">
      <c r="C707" s="5"/>
      <c r="D707" s="6"/>
    </row>
    <row r="708" spans="3:4" ht="18" customHeight="1">
      <c r="C708" s="5"/>
      <c r="D708" s="6"/>
    </row>
    <row r="709" spans="3:4" ht="18" customHeight="1">
      <c r="C709" s="5"/>
      <c r="D709" s="6"/>
    </row>
    <row r="710" spans="3:4" ht="18" customHeight="1">
      <c r="C710" s="5"/>
      <c r="D710" s="6"/>
    </row>
    <row r="711" spans="3:4" ht="18" customHeight="1">
      <c r="C711" s="5"/>
      <c r="D711" s="6"/>
    </row>
    <row r="712" spans="3:4" ht="18" customHeight="1">
      <c r="C712" s="5"/>
      <c r="D712" s="6"/>
    </row>
    <row r="713" spans="3:4" ht="18" customHeight="1">
      <c r="C713" s="5"/>
      <c r="D713" s="6"/>
    </row>
    <row r="714" spans="3:4" ht="18" customHeight="1">
      <c r="C714" s="5"/>
      <c r="D714" s="6"/>
    </row>
    <row r="715" spans="3:4" ht="18" customHeight="1">
      <c r="C715" s="5"/>
      <c r="D715" s="6"/>
    </row>
    <row r="716" spans="3:4" ht="18" customHeight="1">
      <c r="C716" s="5"/>
      <c r="D716" s="6"/>
    </row>
    <row r="717" spans="3:4" ht="18" customHeight="1">
      <c r="C717" s="5"/>
      <c r="D717" s="6"/>
    </row>
    <row r="718" spans="3:4" ht="18" customHeight="1">
      <c r="C718" s="5"/>
      <c r="D718" s="6"/>
    </row>
    <row r="719" spans="3:4" ht="18" customHeight="1">
      <c r="C719" s="5"/>
      <c r="D719" s="6"/>
    </row>
    <row r="720" spans="3:4" ht="18" customHeight="1">
      <c r="C720" s="5"/>
      <c r="D720" s="6"/>
    </row>
    <row r="721" spans="3:4" ht="18" customHeight="1">
      <c r="C721" s="5"/>
      <c r="D721" s="6"/>
    </row>
    <row r="722" spans="3:4" ht="18" customHeight="1">
      <c r="C722" s="5"/>
      <c r="D722" s="6"/>
    </row>
    <row r="723" spans="3:4" ht="18" customHeight="1">
      <c r="C723" s="5"/>
      <c r="D723" s="6"/>
    </row>
    <row r="724" spans="3:4" ht="18" customHeight="1">
      <c r="C724" s="5"/>
      <c r="D724" s="6"/>
    </row>
    <row r="725" spans="3:4" ht="18" customHeight="1">
      <c r="C725" s="5"/>
      <c r="D725" s="6"/>
    </row>
    <row r="726" spans="3:4" ht="18" customHeight="1">
      <c r="C726" s="5"/>
      <c r="D726" s="6"/>
    </row>
    <row r="727" spans="3:4" ht="18" customHeight="1">
      <c r="C727" s="5"/>
      <c r="D727" s="6"/>
    </row>
    <row r="728" spans="3:4" ht="18" customHeight="1">
      <c r="C728" s="5"/>
      <c r="D728" s="6"/>
    </row>
    <row r="729" spans="3:4" ht="18" customHeight="1">
      <c r="C729" s="5"/>
      <c r="D729" s="6"/>
    </row>
    <row r="730" spans="3:4" ht="18" customHeight="1">
      <c r="C730" s="5"/>
      <c r="D730" s="6"/>
    </row>
    <row r="731" spans="3:4" ht="18" customHeight="1">
      <c r="C731" s="5"/>
      <c r="D731" s="6"/>
    </row>
    <row r="732" spans="3:4" ht="18" customHeight="1">
      <c r="C732" s="5"/>
      <c r="D732" s="6"/>
    </row>
    <row r="733" spans="3:4" ht="18" customHeight="1">
      <c r="C733" s="5"/>
      <c r="D733" s="6"/>
    </row>
    <row r="734" spans="3:4" ht="18" customHeight="1">
      <c r="C734" s="5"/>
      <c r="D734" s="6"/>
    </row>
    <row r="735" spans="3:4" ht="18" customHeight="1">
      <c r="C735" s="5"/>
      <c r="D735" s="6"/>
    </row>
    <row r="736" spans="3:4" ht="18" customHeight="1">
      <c r="C736" s="5"/>
      <c r="D736" s="6"/>
    </row>
    <row r="737" spans="3:4" ht="18" customHeight="1">
      <c r="C737" s="5"/>
      <c r="D737" s="6"/>
    </row>
    <row r="738" spans="3:4" ht="18" customHeight="1">
      <c r="C738" s="5"/>
      <c r="D738" s="6"/>
    </row>
    <row r="739" spans="3:4" ht="18" customHeight="1">
      <c r="C739" s="5"/>
      <c r="D739" s="6"/>
    </row>
    <row r="740" spans="3:4" ht="18" customHeight="1">
      <c r="C740" s="5"/>
      <c r="D740" s="6"/>
    </row>
    <row r="741" spans="3:4" ht="18" customHeight="1">
      <c r="C741" s="5"/>
      <c r="D741" s="6"/>
    </row>
    <row r="742" spans="3:4" ht="18" customHeight="1">
      <c r="C742" s="5"/>
      <c r="D742" s="6"/>
    </row>
    <row r="743" spans="3:4" ht="18" customHeight="1">
      <c r="C743" s="5"/>
      <c r="D743" s="6"/>
    </row>
    <row r="744" spans="3:4" ht="18" customHeight="1">
      <c r="C744" s="5"/>
      <c r="D744" s="6"/>
    </row>
    <row r="745" spans="3:4" ht="18" customHeight="1">
      <c r="C745" s="5"/>
      <c r="D745" s="6"/>
    </row>
    <row r="746" spans="3:4" ht="18" customHeight="1">
      <c r="C746" s="5"/>
      <c r="D746" s="6"/>
    </row>
    <row r="747" spans="3:4" ht="18" customHeight="1">
      <c r="C747" s="5"/>
      <c r="D747" s="6"/>
    </row>
    <row r="748" spans="3:4" ht="18" customHeight="1">
      <c r="C748" s="5"/>
      <c r="D748" s="6"/>
    </row>
    <row r="749" spans="3:4" ht="18" customHeight="1">
      <c r="C749" s="5"/>
      <c r="D749" s="6"/>
    </row>
    <row r="750" spans="3:4" ht="18" customHeight="1">
      <c r="C750" s="5"/>
      <c r="D750" s="6"/>
    </row>
    <row r="751" spans="3:4" ht="18" customHeight="1">
      <c r="C751" s="5"/>
      <c r="D751" s="6"/>
    </row>
    <row r="752" spans="3:4" ht="18" customHeight="1">
      <c r="C752" s="5"/>
      <c r="D752" s="6"/>
    </row>
    <row r="753" spans="3:4" ht="18" customHeight="1">
      <c r="C753" s="5"/>
      <c r="D753" s="6"/>
    </row>
    <row r="754" spans="3:4" ht="18" customHeight="1">
      <c r="C754" s="5"/>
      <c r="D754" s="6"/>
    </row>
    <row r="755" spans="3:4" ht="18" customHeight="1">
      <c r="C755" s="5"/>
      <c r="D755" s="6"/>
    </row>
    <row r="756" spans="3:4" ht="18" customHeight="1">
      <c r="C756" s="5"/>
      <c r="D756" s="6"/>
    </row>
    <row r="757" spans="3:4" ht="18" customHeight="1">
      <c r="C757" s="5"/>
      <c r="D757" s="6"/>
    </row>
    <row r="758" spans="3:4" ht="18" customHeight="1">
      <c r="C758" s="5"/>
      <c r="D758" s="6"/>
    </row>
    <row r="759" spans="3:4" ht="18" customHeight="1">
      <c r="C759" s="5"/>
      <c r="D759" s="6"/>
    </row>
    <row r="760" spans="3:4" ht="18" customHeight="1">
      <c r="C760" s="5"/>
      <c r="D760" s="6"/>
    </row>
    <row r="761" spans="3:4" ht="18" customHeight="1">
      <c r="C761" s="5"/>
      <c r="D761" s="6"/>
    </row>
    <row r="762" spans="3:4" ht="18" customHeight="1">
      <c r="C762" s="5"/>
      <c r="D762" s="6"/>
    </row>
    <row r="763" spans="3:4" ht="18" customHeight="1">
      <c r="C763" s="5"/>
      <c r="D763" s="6"/>
    </row>
    <row r="764" spans="3:4" ht="18" customHeight="1">
      <c r="C764" s="5"/>
      <c r="D764" s="6"/>
    </row>
    <row r="765" spans="3:4" ht="18" customHeight="1">
      <c r="C765" s="5"/>
      <c r="D765" s="6"/>
    </row>
    <row r="766" spans="3:4" ht="18" customHeight="1">
      <c r="C766" s="5"/>
      <c r="D766" s="6"/>
    </row>
    <row r="767" spans="3:4" ht="18" customHeight="1">
      <c r="C767" s="5"/>
      <c r="D767" s="6"/>
    </row>
    <row r="768" spans="3:4" ht="18" customHeight="1">
      <c r="C768" s="5"/>
      <c r="D768" s="6"/>
    </row>
    <row r="769" spans="3:4" ht="18" customHeight="1">
      <c r="C769" s="5"/>
      <c r="D769" s="6"/>
    </row>
    <row r="770" spans="3:4" ht="18" customHeight="1">
      <c r="C770" s="5"/>
      <c r="D770" s="6"/>
    </row>
    <row r="771" spans="3:4" ht="18" customHeight="1">
      <c r="C771" s="5"/>
      <c r="D771" s="6"/>
    </row>
    <row r="772" spans="3:4" ht="18" customHeight="1">
      <c r="C772" s="5"/>
      <c r="D772" s="6"/>
    </row>
    <row r="773" spans="3:4" ht="18" customHeight="1">
      <c r="C773" s="5"/>
      <c r="D773" s="6"/>
    </row>
    <row r="774" spans="3:4" ht="18" customHeight="1">
      <c r="C774" s="5"/>
      <c r="D774" s="6"/>
    </row>
    <row r="775" spans="3:4" ht="18" customHeight="1">
      <c r="C775" s="5"/>
      <c r="D775" s="6"/>
    </row>
    <row r="776" spans="3:4" ht="18" customHeight="1">
      <c r="C776" s="5"/>
      <c r="D776" s="6"/>
    </row>
    <row r="777" spans="3:4" ht="18" customHeight="1">
      <c r="C777" s="5"/>
      <c r="D777" s="6"/>
    </row>
    <row r="778" spans="3:4" ht="18" customHeight="1">
      <c r="C778" s="5"/>
      <c r="D778" s="6"/>
    </row>
    <row r="779" spans="3:4" ht="18" customHeight="1">
      <c r="C779" s="5"/>
      <c r="D779" s="6"/>
    </row>
    <row r="780" spans="3:4" ht="18" customHeight="1">
      <c r="C780" s="5"/>
      <c r="D780" s="6"/>
    </row>
    <row r="781" spans="3:4" ht="18" customHeight="1">
      <c r="C781" s="5"/>
      <c r="D781" s="6"/>
    </row>
    <row r="782" spans="3:4" ht="18" customHeight="1">
      <c r="C782" s="5"/>
      <c r="D782" s="6"/>
    </row>
    <row r="783" spans="3:4" ht="18" customHeight="1">
      <c r="C783" s="5"/>
      <c r="D783" s="6"/>
    </row>
    <row r="784" spans="3:4" ht="18" customHeight="1">
      <c r="C784" s="5"/>
      <c r="D784" s="6"/>
    </row>
    <row r="785" spans="3:4" ht="18" customHeight="1">
      <c r="C785" s="5"/>
      <c r="D785" s="6"/>
    </row>
    <row r="786" spans="3:4" ht="18" customHeight="1">
      <c r="C786" s="5"/>
      <c r="D786" s="6"/>
    </row>
    <row r="787" spans="3:4" ht="18" customHeight="1">
      <c r="C787" s="5"/>
      <c r="D787" s="6"/>
    </row>
    <row r="788" spans="3:4" ht="18" customHeight="1">
      <c r="C788" s="5"/>
      <c r="D788" s="6"/>
    </row>
    <row r="789" spans="3:4" ht="18" customHeight="1">
      <c r="C789" s="5"/>
      <c r="D789" s="6"/>
    </row>
    <row r="790" spans="3:4" ht="18" customHeight="1">
      <c r="C790" s="5"/>
      <c r="D790" s="6"/>
    </row>
    <row r="791" spans="3:4" ht="18" customHeight="1">
      <c r="C791" s="5"/>
      <c r="D791" s="6"/>
    </row>
    <row r="792" spans="3:4" ht="18" customHeight="1">
      <c r="C792" s="5"/>
      <c r="D792" s="6"/>
    </row>
    <row r="793" spans="3:4" ht="18" customHeight="1">
      <c r="C793" s="5"/>
      <c r="D793" s="6"/>
    </row>
    <row r="794" spans="3:4" ht="18" customHeight="1">
      <c r="C794" s="5"/>
      <c r="D794" s="6"/>
    </row>
    <row r="795" spans="3:4" ht="18" customHeight="1">
      <c r="C795" s="5"/>
      <c r="D795" s="6"/>
    </row>
    <row r="796" spans="3:4" ht="18" customHeight="1">
      <c r="C796" s="5"/>
      <c r="D796" s="6"/>
    </row>
    <row r="797" spans="3:4" ht="18" customHeight="1">
      <c r="C797" s="5"/>
      <c r="D797" s="6"/>
    </row>
    <row r="798" spans="3:4" ht="18" customHeight="1">
      <c r="C798" s="5"/>
      <c r="D798" s="6"/>
    </row>
    <row r="799" spans="3:4" ht="18" customHeight="1">
      <c r="C799" s="5"/>
      <c r="D799" s="6"/>
    </row>
    <row r="800" spans="3:4" ht="18" customHeight="1">
      <c r="C800" s="5"/>
      <c r="D800" s="6"/>
    </row>
    <row r="801" spans="3:4" ht="18" customHeight="1">
      <c r="C801" s="5"/>
      <c r="D801" s="6"/>
    </row>
    <row r="802" spans="3:4" ht="18" customHeight="1">
      <c r="C802" s="5"/>
      <c r="D802" s="6"/>
    </row>
    <row r="803" spans="3:4" ht="18" customHeight="1">
      <c r="C803" s="5"/>
      <c r="D803" s="6"/>
    </row>
    <row r="804" spans="3:4" ht="18" customHeight="1">
      <c r="C804" s="5"/>
      <c r="D804" s="6"/>
    </row>
    <row r="805" spans="3:4" ht="18" customHeight="1">
      <c r="C805" s="5"/>
      <c r="D805" s="6"/>
    </row>
    <row r="806" spans="3:4" ht="18" customHeight="1">
      <c r="C806" s="5"/>
      <c r="D806" s="6"/>
    </row>
    <row r="807" spans="3:4" ht="18" customHeight="1">
      <c r="C807" s="5"/>
      <c r="D807" s="6"/>
    </row>
    <row r="808" spans="3:4" ht="18" customHeight="1">
      <c r="C808" s="5"/>
      <c r="D808" s="6"/>
    </row>
    <row r="809" spans="3:4" ht="18" customHeight="1">
      <c r="C809" s="5"/>
      <c r="D809" s="6"/>
    </row>
    <row r="810" spans="3:4" ht="18" customHeight="1">
      <c r="C810" s="5"/>
      <c r="D810" s="6"/>
    </row>
    <row r="811" spans="3:4" ht="18" customHeight="1">
      <c r="C811" s="5"/>
      <c r="D811" s="6"/>
    </row>
    <row r="812" spans="3:4" ht="18" customHeight="1">
      <c r="C812" s="5"/>
      <c r="D812" s="6"/>
    </row>
    <row r="813" spans="3:4" ht="18" customHeight="1">
      <c r="C813" s="5"/>
      <c r="D813" s="6"/>
    </row>
    <row r="814" spans="3:4" ht="18" customHeight="1">
      <c r="C814" s="5"/>
      <c r="D814" s="6"/>
    </row>
    <row r="815" spans="3:4" ht="18" customHeight="1">
      <c r="C815" s="5"/>
      <c r="D815" s="6"/>
    </row>
    <row r="816" spans="3:4" ht="18" customHeight="1">
      <c r="C816" s="5"/>
      <c r="D816" s="6"/>
    </row>
    <row r="817" spans="3:4" ht="18" customHeight="1">
      <c r="C817" s="5"/>
      <c r="D817" s="6"/>
    </row>
    <row r="818" spans="3:4" ht="18" customHeight="1">
      <c r="C818" s="5"/>
      <c r="D818" s="6"/>
    </row>
    <row r="819" spans="3:4" ht="18" customHeight="1">
      <c r="C819" s="5"/>
      <c r="D819" s="6"/>
    </row>
    <row r="820" spans="3:4" ht="18" customHeight="1">
      <c r="C820" s="5"/>
      <c r="D820" s="6"/>
    </row>
    <row r="821" spans="3:4" ht="18" customHeight="1">
      <c r="C821" s="5"/>
      <c r="D821" s="6"/>
    </row>
    <row r="822" spans="3:4" ht="18" customHeight="1">
      <c r="C822" s="5"/>
      <c r="D822" s="6"/>
    </row>
    <row r="823" spans="3:4" ht="18" customHeight="1">
      <c r="C823" s="5"/>
      <c r="D823" s="6"/>
    </row>
    <row r="824" spans="3:4" ht="18" customHeight="1">
      <c r="C824" s="5"/>
      <c r="D824" s="6"/>
    </row>
    <row r="825" spans="3:4" ht="18" customHeight="1">
      <c r="C825" s="5"/>
      <c r="D825" s="6"/>
    </row>
    <row r="826" spans="3:4" ht="18" customHeight="1">
      <c r="C826" s="5"/>
      <c r="D826" s="6"/>
    </row>
    <row r="827" spans="3:4" ht="18" customHeight="1">
      <c r="C827" s="5"/>
      <c r="D827" s="6"/>
    </row>
    <row r="828" spans="3:4" ht="18" customHeight="1">
      <c r="C828" s="5"/>
      <c r="D828" s="6"/>
    </row>
    <row r="829" spans="3:4" ht="18" customHeight="1">
      <c r="C829" s="5"/>
      <c r="D829" s="6"/>
    </row>
    <row r="830" spans="3:4" ht="18" customHeight="1">
      <c r="C830" s="5"/>
      <c r="D830" s="6"/>
    </row>
    <row r="831" spans="3:4" ht="18" customHeight="1">
      <c r="C831" s="5"/>
      <c r="D831" s="6"/>
    </row>
    <row r="832" spans="3:4" ht="18" customHeight="1">
      <c r="C832" s="5"/>
      <c r="D832" s="6"/>
    </row>
    <row r="833" spans="3:4" ht="18" customHeight="1">
      <c r="C833" s="5"/>
      <c r="D833" s="6"/>
    </row>
    <row r="834" spans="3:4" ht="18" customHeight="1">
      <c r="C834" s="5"/>
      <c r="D834" s="6"/>
    </row>
    <row r="835" spans="3:4" ht="18" customHeight="1">
      <c r="C835" s="5"/>
      <c r="D835" s="6"/>
    </row>
    <row r="836" spans="3:4" ht="18" customHeight="1">
      <c r="C836" s="5"/>
      <c r="D836" s="6"/>
    </row>
    <row r="837" spans="3:4" ht="18" customHeight="1">
      <c r="C837" s="5"/>
      <c r="D837" s="6"/>
    </row>
    <row r="838" spans="3:4" ht="18" customHeight="1">
      <c r="C838" s="5"/>
      <c r="D838" s="6"/>
    </row>
    <row r="839" spans="3:4" ht="18" customHeight="1">
      <c r="C839" s="5"/>
      <c r="D839" s="6"/>
    </row>
    <row r="840" spans="3:4" ht="18" customHeight="1">
      <c r="C840" s="5"/>
      <c r="D840" s="6"/>
    </row>
    <row r="841" spans="3:4" ht="18" customHeight="1">
      <c r="C841" s="5"/>
      <c r="D841" s="6"/>
    </row>
    <row r="842" spans="3:4" ht="18" customHeight="1">
      <c r="C842" s="5"/>
      <c r="D842" s="6"/>
    </row>
    <row r="843" spans="3:4" ht="18" customHeight="1">
      <c r="C843" s="5"/>
      <c r="D843" s="6"/>
    </row>
    <row r="844" spans="3:4" ht="18" customHeight="1">
      <c r="C844" s="5"/>
      <c r="D844" s="6"/>
    </row>
    <row r="845" spans="3:4" ht="18" customHeight="1">
      <c r="C845" s="5"/>
      <c r="D845" s="6"/>
    </row>
    <row r="846" spans="3:4" ht="18" customHeight="1">
      <c r="C846" s="5"/>
      <c r="D846" s="6"/>
    </row>
    <row r="847" spans="3:4" ht="18" customHeight="1">
      <c r="C847" s="5"/>
      <c r="D847" s="6"/>
    </row>
    <row r="848" spans="3:4" ht="18" customHeight="1">
      <c r="C848" s="5"/>
      <c r="D848" s="6"/>
    </row>
    <row r="849" spans="3:4" ht="18" customHeight="1">
      <c r="C849" s="5"/>
      <c r="D849" s="6"/>
    </row>
    <row r="850" spans="3:4" ht="18" customHeight="1">
      <c r="C850" s="5"/>
      <c r="D850" s="6"/>
    </row>
    <row r="851" spans="3:4" ht="18" customHeight="1">
      <c r="C851" s="5"/>
      <c r="D851" s="6"/>
    </row>
    <row r="852" spans="3:4" ht="18" customHeight="1">
      <c r="C852" s="5"/>
      <c r="D852" s="6"/>
    </row>
    <row r="853" spans="3:4" ht="18" customHeight="1">
      <c r="C853" s="5"/>
      <c r="D853" s="6"/>
    </row>
    <row r="854" spans="3:4" ht="18" customHeight="1">
      <c r="C854" s="5"/>
      <c r="D854" s="6"/>
    </row>
    <row r="855" spans="3:4" ht="18" customHeight="1">
      <c r="C855" s="5"/>
      <c r="D855" s="6"/>
    </row>
    <row r="856" spans="3:4" ht="18" customHeight="1">
      <c r="C856" s="5"/>
      <c r="D856" s="6"/>
    </row>
    <row r="857" spans="3:4" ht="18" customHeight="1">
      <c r="C857" s="5"/>
      <c r="D857" s="6"/>
    </row>
    <row r="858" spans="3:4" ht="18" customHeight="1">
      <c r="C858" s="5"/>
      <c r="D858" s="6"/>
    </row>
    <row r="859" spans="3:4" ht="18" customHeight="1">
      <c r="C859" s="5"/>
      <c r="D859" s="6"/>
    </row>
    <row r="860" spans="3:4" ht="18" customHeight="1">
      <c r="C860" s="5"/>
      <c r="D860" s="6"/>
    </row>
    <row r="861" spans="3:4" ht="18" customHeight="1">
      <c r="C861" s="5"/>
      <c r="D861" s="6"/>
    </row>
    <row r="862" spans="3:4" ht="18" customHeight="1">
      <c r="C862" s="5"/>
      <c r="D862" s="6"/>
    </row>
    <row r="863" spans="3:4" ht="18" customHeight="1">
      <c r="C863" s="5"/>
      <c r="D863" s="6"/>
    </row>
    <row r="864" spans="3:4" ht="18" customHeight="1">
      <c r="C864" s="5"/>
      <c r="D864" s="6"/>
    </row>
    <row r="865" spans="3:4" ht="18" customHeight="1">
      <c r="C865" s="5"/>
      <c r="D865" s="6"/>
    </row>
    <row r="866" spans="3:4" ht="18" customHeight="1">
      <c r="C866" s="5"/>
      <c r="D866" s="6"/>
    </row>
    <row r="867" spans="3:4" ht="18" customHeight="1">
      <c r="C867" s="5"/>
      <c r="D867" s="6"/>
    </row>
    <row r="868" spans="3:4" ht="18" customHeight="1">
      <c r="C868" s="5"/>
      <c r="D868" s="6"/>
    </row>
    <row r="869" spans="3:4" ht="18" customHeight="1">
      <c r="C869" s="5"/>
      <c r="D869" s="6"/>
    </row>
    <row r="870" spans="3:4" ht="18" customHeight="1">
      <c r="C870" s="5"/>
      <c r="D870" s="6"/>
    </row>
    <row r="871" spans="3:4" ht="18" customHeight="1">
      <c r="C871" s="5"/>
      <c r="D871" s="6"/>
    </row>
    <row r="872" spans="3:4" ht="18" customHeight="1">
      <c r="C872" s="5"/>
      <c r="D872" s="6"/>
    </row>
    <row r="873" spans="3:4" ht="18" customHeight="1">
      <c r="C873" s="5"/>
      <c r="D873" s="6"/>
    </row>
    <row r="874" spans="3:4" ht="18" customHeight="1">
      <c r="C874" s="5"/>
      <c r="D874" s="6"/>
    </row>
    <row r="875" spans="3:4" ht="18" customHeight="1">
      <c r="C875" s="5"/>
      <c r="D875" s="6"/>
    </row>
    <row r="876" spans="3:4" ht="18" customHeight="1">
      <c r="C876" s="5"/>
      <c r="D876" s="6"/>
    </row>
    <row r="877" spans="3:4" ht="18" customHeight="1">
      <c r="C877" s="5"/>
      <c r="D877" s="6"/>
    </row>
    <row r="878" spans="3:4" ht="18" customHeight="1">
      <c r="C878" s="5"/>
      <c r="D878" s="6"/>
    </row>
    <row r="879" spans="3:4" ht="18" customHeight="1">
      <c r="C879" s="5"/>
      <c r="D879" s="6"/>
    </row>
    <row r="880" spans="3:4" ht="18" customHeight="1">
      <c r="C880" s="5"/>
      <c r="D880" s="6"/>
    </row>
    <row r="881" spans="3:4" ht="18" customHeight="1">
      <c r="C881" s="5"/>
      <c r="D881" s="6"/>
    </row>
    <row r="882" spans="3:4" ht="18" customHeight="1">
      <c r="C882" s="5"/>
      <c r="D882" s="6"/>
    </row>
    <row r="883" spans="3:4" ht="18" customHeight="1">
      <c r="C883" s="5"/>
      <c r="D883" s="6"/>
    </row>
    <row r="884" spans="3:4" ht="18" customHeight="1">
      <c r="C884" s="5"/>
      <c r="D884" s="6"/>
    </row>
    <row r="885" spans="3:4" ht="18" customHeight="1">
      <c r="C885" s="5"/>
      <c r="D885" s="6"/>
    </row>
    <row r="886" spans="3:4" ht="18" customHeight="1">
      <c r="C886" s="5"/>
      <c r="D886" s="6"/>
    </row>
    <row r="887" spans="3:4" ht="18" customHeight="1">
      <c r="C887" s="5"/>
      <c r="D887" s="6"/>
    </row>
    <row r="888" spans="3:4" ht="18" customHeight="1">
      <c r="C888" s="5"/>
      <c r="D888" s="6"/>
    </row>
    <row r="889" spans="3:4" ht="18" customHeight="1">
      <c r="C889" s="5"/>
      <c r="D889" s="6"/>
    </row>
    <row r="890" spans="3:4" ht="18" customHeight="1">
      <c r="C890" s="5"/>
      <c r="D890" s="6"/>
    </row>
    <row r="891" spans="3:4" ht="18" customHeight="1">
      <c r="C891" s="5"/>
      <c r="D891" s="6"/>
    </row>
    <row r="892" spans="3:4" ht="18" customHeight="1">
      <c r="C892" s="5"/>
      <c r="D892" s="6"/>
    </row>
    <row r="893" spans="3:4" ht="18" customHeight="1">
      <c r="C893" s="5"/>
      <c r="D893" s="6"/>
    </row>
    <row r="894" spans="3:4" ht="18" customHeight="1">
      <c r="C894" s="5"/>
      <c r="D894" s="6"/>
    </row>
    <row r="895" spans="3:4" ht="18" customHeight="1">
      <c r="C895" s="5"/>
      <c r="D895" s="6"/>
    </row>
    <row r="896" spans="3:4" ht="18" customHeight="1">
      <c r="C896" s="5"/>
      <c r="D896" s="6"/>
    </row>
    <row r="897" spans="3:4" ht="18" customHeight="1">
      <c r="C897" s="5"/>
      <c r="D897" s="6"/>
    </row>
    <row r="898" spans="3:4" ht="18" customHeight="1">
      <c r="C898" s="5"/>
      <c r="D898" s="6"/>
    </row>
    <row r="899" spans="3:4" ht="18" customHeight="1">
      <c r="C899" s="5"/>
      <c r="D899" s="6"/>
    </row>
    <row r="900" spans="3:4" ht="18" customHeight="1">
      <c r="C900" s="5"/>
      <c r="D900" s="6"/>
    </row>
    <row r="901" spans="3:4" ht="18" customHeight="1">
      <c r="C901" s="5"/>
      <c r="D901" s="6"/>
    </row>
    <row r="902" spans="3:4" ht="18" customHeight="1">
      <c r="C902" s="5"/>
      <c r="D902" s="6"/>
    </row>
    <row r="903" spans="3:4" ht="18" customHeight="1">
      <c r="C903" s="5"/>
      <c r="D903" s="6"/>
    </row>
    <row r="904" spans="3:4" ht="18" customHeight="1">
      <c r="C904" s="5"/>
      <c r="D904" s="6"/>
    </row>
    <row r="905" spans="3:4" ht="18" customHeight="1">
      <c r="C905" s="5"/>
      <c r="D905" s="6"/>
    </row>
    <row r="906" spans="3:4" ht="18" customHeight="1">
      <c r="C906" s="5"/>
      <c r="D906" s="6"/>
    </row>
    <row r="907" spans="3:4" ht="18" customHeight="1">
      <c r="C907" s="5"/>
      <c r="D907" s="6"/>
    </row>
    <row r="908" spans="3:4" ht="18" customHeight="1">
      <c r="C908" s="5"/>
      <c r="D908" s="6"/>
    </row>
    <row r="909" spans="3:4" ht="18" customHeight="1">
      <c r="C909" s="5"/>
      <c r="D909" s="6"/>
    </row>
    <row r="910" spans="3:4" ht="18" customHeight="1">
      <c r="C910" s="5"/>
      <c r="D910" s="6"/>
    </row>
    <row r="911" spans="3:4" ht="18" customHeight="1">
      <c r="C911" s="5"/>
      <c r="D911" s="6"/>
    </row>
    <row r="912" spans="3:4" ht="18" customHeight="1">
      <c r="C912" s="5"/>
      <c r="D912" s="6"/>
    </row>
    <row r="913" spans="3:4" ht="18" customHeight="1">
      <c r="C913" s="5"/>
      <c r="D913" s="6"/>
    </row>
    <row r="914" spans="3:4" ht="18" customHeight="1">
      <c r="C914" s="5"/>
      <c r="D914" s="6"/>
    </row>
    <row r="915" spans="3:4" ht="18" customHeight="1">
      <c r="C915" s="5"/>
      <c r="D915" s="6"/>
    </row>
    <row r="916" spans="3:4" ht="18" customHeight="1">
      <c r="C916" s="5"/>
      <c r="D916" s="6"/>
    </row>
    <row r="917" spans="3:4" ht="18" customHeight="1">
      <c r="C917" s="5"/>
      <c r="D917" s="6"/>
    </row>
    <row r="918" spans="3:4" ht="18" customHeight="1">
      <c r="C918" s="5"/>
      <c r="D918" s="6"/>
    </row>
    <row r="919" spans="3:4" ht="18" customHeight="1">
      <c r="C919" s="5"/>
      <c r="D919" s="6"/>
    </row>
    <row r="920" spans="3:4" ht="18" customHeight="1">
      <c r="C920" s="5"/>
      <c r="D920" s="6"/>
    </row>
    <row r="921" spans="3:4" ht="18" customHeight="1">
      <c r="C921" s="5"/>
      <c r="D921" s="6"/>
    </row>
    <row r="922" spans="3:4" ht="18" customHeight="1">
      <c r="C922" s="5"/>
      <c r="D922" s="6"/>
    </row>
    <row r="923" spans="3:4" ht="18" customHeight="1">
      <c r="C923" s="5"/>
      <c r="D923" s="6"/>
    </row>
    <row r="924" spans="3:4" ht="18" customHeight="1">
      <c r="C924" s="5"/>
      <c r="D924" s="6"/>
    </row>
    <row r="925" spans="3:4" ht="18" customHeight="1">
      <c r="C925" s="5"/>
      <c r="D925" s="6"/>
    </row>
    <row r="926" spans="3:4" ht="18" customHeight="1">
      <c r="C926" s="5"/>
      <c r="D926" s="6"/>
    </row>
    <row r="927" spans="3:4" ht="18" customHeight="1">
      <c r="C927" s="5"/>
      <c r="D927" s="6"/>
    </row>
    <row r="928" spans="3:4" ht="18" customHeight="1">
      <c r="C928" s="5"/>
      <c r="D928" s="6"/>
    </row>
    <row r="929" spans="3:4" ht="18" customHeight="1">
      <c r="C929" s="5"/>
      <c r="D929" s="6"/>
    </row>
    <row r="930" spans="3:4" ht="18" customHeight="1">
      <c r="C930" s="5"/>
      <c r="D930" s="6"/>
    </row>
    <row r="931" spans="3:4" ht="18" customHeight="1">
      <c r="C931" s="5"/>
      <c r="D931" s="6"/>
    </row>
    <row r="932" spans="3:4" ht="18" customHeight="1">
      <c r="C932" s="5"/>
      <c r="D932" s="6"/>
    </row>
    <row r="933" spans="3:4" ht="18" customHeight="1">
      <c r="C933" s="5"/>
      <c r="D933" s="6"/>
    </row>
    <row r="934" spans="3:4" ht="18" customHeight="1">
      <c r="C934" s="5"/>
      <c r="D934" s="6"/>
    </row>
    <row r="935" spans="3:4" ht="18" customHeight="1">
      <c r="C935" s="5"/>
      <c r="D935" s="6"/>
    </row>
    <row r="936" spans="3:4" ht="18" customHeight="1">
      <c r="C936" s="5"/>
      <c r="D936" s="6"/>
    </row>
    <row r="937" spans="3:4" ht="18" customHeight="1">
      <c r="C937" s="5"/>
      <c r="D937" s="6"/>
    </row>
    <row r="938" spans="3:4" ht="18" customHeight="1">
      <c r="C938" s="5"/>
      <c r="D938" s="6"/>
    </row>
    <row r="939" spans="3:4" ht="18" customHeight="1">
      <c r="C939" s="5"/>
      <c r="D939" s="6"/>
    </row>
    <row r="940" spans="3:4" ht="18" customHeight="1">
      <c r="C940" s="5"/>
      <c r="D940" s="6"/>
    </row>
    <row r="941" spans="3:4" ht="18" customHeight="1">
      <c r="C941" s="5"/>
      <c r="D941" s="6"/>
    </row>
    <row r="942" spans="3:4" ht="18" customHeight="1">
      <c r="C942" s="5"/>
      <c r="D942" s="6"/>
    </row>
    <row r="943" spans="3:4" ht="18" customHeight="1">
      <c r="C943" s="5"/>
      <c r="D943" s="6"/>
    </row>
    <row r="944" spans="3:4" ht="18" customHeight="1">
      <c r="C944" s="5"/>
      <c r="D944" s="6"/>
    </row>
    <row r="945" spans="3:4" ht="18" customHeight="1">
      <c r="C945" s="5"/>
      <c r="D945" s="6"/>
    </row>
    <row r="946" spans="3:4" ht="18" customHeight="1">
      <c r="C946" s="5"/>
      <c r="D946" s="6"/>
    </row>
    <row r="947" spans="3:4" ht="18" customHeight="1">
      <c r="C947" s="5"/>
      <c r="D947" s="6"/>
    </row>
    <row r="948" spans="3:4" ht="18" customHeight="1">
      <c r="C948" s="5"/>
      <c r="D948" s="6"/>
    </row>
    <row r="949" spans="3:4" ht="18" customHeight="1">
      <c r="C949" s="5"/>
      <c r="D949" s="6"/>
    </row>
    <row r="950" spans="3:4" ht="18" customHeight="1">
      <c r="C950" s="5"/>
      <c r="D950" s="6"/>
    </row>
    <row r="951" spans="3:4" ht="18" customHeight="1">
      <c r="C951" s="5"/>
      <c r="D951" s="6"/>
    </row>
    <row r="952" spans="3:4" ht="18" customHeight="1">
      <c r="C952" s="5"/>
      <c r="D952" s="6"/>
    </row>
    <row r="953" spans="3:4" ht="18" customHeight="1">
      <c r="C953" s="5"/>
      <c r="D953" s="6"/>
    </row>
    <row r="954" spans="3:4" ht="18" customHeight="1">
      <c r="C954" s="5"/>
      <c r="D954" s="6"/>
    </row>
    <row r="955" spans="3:4" ht="18" customHeight="1">
      <c r="C955" s="5"/>
      <c r="D955" s="6"/>
    </row>
    <row r="956" spans="3:4" ht="18" customHeight="1">
      <c r="C956" s="5"/>
      <c r="D956" s="6"/>
    </row>
    <row r="957" spans="3:4" ht="18" customHeight="1">
      <c r="C957" s="5"/>
      <c r="D957" s="6"/>
    </row>
    <row r="958" spans="3:4" ht="18" customHeight="1">
      <c r="C958" s="5"/>
      <c r="D958" s="6"/>
    </row>
    <row r="959" spans="3:4" ht="18" customHeight="1">
      <c r="C959" s="5"/>
      <c r="D959" s="6"/>
    </row>
    <row r="960" spans="3:4" ht="18" customHeight="1">
      <c r="C960" s="5"/>
      <c r="D960" s="6"/>
    </row>
    <row r="961" spans="3:4" ht="18" customHeight="1">
      <c r="C961" s="5"/>
      <c r="D961" s="6"/>
    </row>
    <row r="962" spans="3:4" ht="18" customHeight="1">
      <c r="C962" s="5"/>
      <c r="D962" s="6"/>
    </row>
    <row r="963" spans="3:4" ht="18" customHeight="1">
      <c r="C963" s="5"/>
      <c r="D963" s="6"/>
    </row>
    <row r="964" spans="3:4" ht="18" customHeight="1">
      <c r="C964" s="5"/>
      <c r="D964" s="6"/>
    </row>
    <row r="965" spans="3:4" ht="18" customHeight="1">
      <c r="C965" s="5"/>
      <c r="D965" s="6"/>
    </row>
    <row r="966" spans="3:4" ht="18" customHeight="1">
      <c r="C966" s="5"/>
      <c r="D966" s="6"/>
    </row>
    <row r="967" spans="3:4" ht="18" customHeight="1">
      <c r="C967" s="5"/>
      <c r="D967" s="6"/>
    </row>
    <row r="968" spans="3:4" ht="18" customHeight="1">
      <c r="C968" s="5"/>
      <c r="D968" s="6"/>
    </row>
    <row r="969" spans="3:4" ht="18" customHeight="1">
      <c r="C969" s="5"/>
      <c r="D969" s="6"/>
    </row>
    <row r="970" spans="3:4" ht="18" customHeight="1">
      <c r="C970" s="5"/>
      <c r="D970" s="6"/>
    </row>
    <row r="971" spans="3:4" ht="18" customHeight="1">
      <c r="C971" s="5"/>
      <c r="D971" s="6"/>
    </row>
    <row r="972" spans="3:4" ht="18" customHeight="1">
      <c r="C972" s="5"/>
      <c r="D972" s="6"/>
    </row>
    <row r="973" spans="3:4" ht="18" customHeight="1">
      <c r="C973" s="5"/>
      <c r="D973" s="6"/>
    </row>
    <row r="974" spans="3:4" ht="18" customHeight="1">
      <c r="C974" s="5"/>
      <c r="D974" s="6"/>
    </row>
    <row r="975" spans="3:4" ht="18" customHeight="1">
      <c r="C975" s="5"/>
      <c r="D975" s="6"/>
    </row>
    <row r="976" spans="3:4" ht="18" customHeight="1">
      <c r="C976" s="5"/>
      <c r="D976" s="6"/>
    </row>
    <row r="977" spans="3:4" ht="18" customHeight="1">
      <c r="C977" s="5"/>
      <c r="D977" s="6"/>
    </row>
    <row r="978" spans="3:4" ht="18" customHeight="1">
      <c r="C978" s="5"/>
      <c r="D978" s="6"/>
    </row>
    <row r="979" spans="3:4" ht="18" customHeight="1">
      <c r="C979" s="5"/>
      <c r="D979" s="6"/>
    </row>
    <row r="980" spans="3:4" ht="18" customHeight="1">
      <c r="C980" s="5"/>
      <c r="D980" s="6"/>
    </row>
    <row r="981" spans="3:4" ht="18" customHeight="1">
      <c r="C981" s="5"/>
      <c r="D981" s="6"/>
    </row>
    <row r="982" spans="3:4" ht="18" customHeight="1">
      <c r="C982" s="5"/>
      <c r="D982" s="6"/>
    </row>
    <row r="983" spans="3:4" ht="18" customHeight="1">
      <c r="C983" s="5"/>
      <c r="D983" s="6"/>
    </row>
    <row r="984" spans="3:4" ht="18" customHeight="1">
      <c r="C984" s="5"/>
      <c r="D984" s="6"/>
    </row>
    <row r="985" spans="3:4" ht="18" customHeight="1">
      <c r="C985" s="5"/>
      <c r="D985" s="6"/>
    </row>
    <row r="986" spans="3:4" ht="18" customHeight="1">
      <c r="C986" s="5"/>
      <c r="D986" s="6"/>
    </row>
    <row r="987" spans="3:4" ht="18" customHeight="1">
      <c r="C987" s="5"/>
      <c r="D987" s="6"/>
    </row>
    <row r="988" spans="3:4" ht="18" customHeight="1">
      <c r="C988" s="5"/>
      <c r="D988" s="6"/>
    </row>
    <row r="989" spans="3:4" ht="18" customHeight="1">
      <c r="C989" s="5"/>
      <c r="D989" s="6"/>
    </row>
    <row r="990" spans="3:4" ht="18" customHeight="1">
      <c r="C990" s="5"/>
      <c r="D990" s="6"/>
    </row>
    <row r="991" spans="3:4" ht="18" customHeight="1">
      <c r="C991" s="5"/>
      <c r="D991" s="6"/>
    </row>
    <row r="992" spans="3:4" ht="18" customHeight="1">
      <c r="C992" s="5"/>
      <c r="D992" s="6"/>
    </row>
    <row r="993" spans="3:4" ht="18" customHeight="1">
      <c r="C993" s="5"/>
      <c r="D993" s="6"/>
    </row>
    <row r="994" spans="3:4" ht="18" customHeight="1">
      <c r="C994" s="5"/>
      <c r="D994" s="6"/>
    </row>
    <row r="995" spans="3:4" ht="18" customHeight="1">
      <c r="C995" s="5"/>
      <c r="D995" s="6"/>
    </row>
    <row r="996" spans="3:4" ht="18" customHeight="1">
      <c r="C996" s="5"/>
      <c r="D996" s="6"/>
    </row>
    <row r="997" spans="3:4" ht="18" customHeight="1">
      <c r="C997" s="5"/>
      <c r="D997" s="6"/>
    </row>
    <row r="998" spans="3:4" ht="18" customHeight="1">
      <c r="C998" s="5"/>
      <c r="D998" s="6"/>
    </row>
    <row r="999" spans="3:4" ht="18" customHeight="1">
      <c r="C999" s="5"/>
      <c r="D999" s="6"/>
    </row>
    <row r="1000" spans="3:4" ht="18" customHeight="1">
      <c r="C1000" s="5"/>
      <c r="D1000" s="6"/>
    </row>
  </sheetData>
  <phoneticPr fontId="12"/>
  <pageMargins left="0.25" right="0.25" top="0.75" bottom="0.75" header="0" footer="0"/>
  <pageSetup paperSize="9" orientation="portrait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5703125" defaultRowHeight="15" customHeight="1"/>
  <cols>
    <col min="1" max="1" width="3" customWidth="1"/>
    <col min="2" max="2" width="13" hidden="1" customWidth="1"/>
    <col min="3" max="3" width="16.7109375" customWidth="1"/>
    <col min="4" max="4" width="10.85546875" customWidth="1"/>
    <col min="5" max="5" width="7.85546875" customWidth="1"/>
    <col min="6" max="9" width="3.42578125" customWidth="1"/>
    <col min="10" max="26" width="7.85546875" customWidth="1"/>
  </cols>
  <sheetData>
    <row r="1" spans="1:26" ht="18" customHeight="1">
      <c r="A1" s="1"/>
      <c r="B1" s="1"/>
      <c r="C1" s="1" t="s">
        <v>37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>
        <v>1</v>
      </c>
      <c r="B2" s="1" t="str">
        <f t="array" ref="B2">INDEX(申し込み!$A$14:$U$68,MATCH(トーナメント!$A2,申し込み!$A$14:$A$68,0),14)</f>
        <v/>
      </c>
      <c r="C2" s="1" t="str">
        <f t="array" ref="C2">IFERROR(INDEX(申し込み!$A$14:$U$68,MATCH(トーナメント!$A2,申し込み!$A$14:$A$68,0),14),C1)</f>
        <v/>
      </c>
      <c r="D2" s="7">
        <f t="array" ref="D2">INDEX(申し込み!$A$14:$U$68,MATCH(トーナメント!$A2,申し込み!$A$14:$A$68,0),2)</f>
        <v>0</v>
      </c>
      <c r="E2" s="7" t="str">
        <f t="array" ref="E2">INDEX(申し込み!$A$14:$U$68,MATCH(トーナメント!$A2,申し込み!$A$14:$A$68,0),15)</f>
        <v>☆Please choose one</v>
      </c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1"/>
      <c r="C3" s="1" t="str">
        <f t="array" ref="C3">IFERROR(INDEX(申し込み!$A$14:$U$68,MATCH(トーナメント!$A3,申し込み!$A$14:$A$68,0),14),C2)</f>
        <v/>
      </c>
      <c r="F3" s="8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1">
        <v>2</v>
      </c>
      <c r="B4" s="1" t="str">
        <f t="array" ref="B4">INDEX(申し込み!$A$14:$U$68,MATCH(トーナメント!$A4,申し込み!$A$14:$A$68,0),14)</f>
        <v/>
      </c>
      <c r="C4" s="1" t="str">
        <f t="array" ref="C4">IFERROR(INDEX(申し込み!$A$14:$U$68,MATCH(トーナメント!$A4,申し込み!$A$14:$A$68,0),14),C3)</f>
        <v/>
      </c>
      <c r="D4" s="7">
        <f t="array" ref="D4">INDEX(申し込み!$A$14:$U$68,MATCH(トーナメント!$A4,申し込み!$A$14:$A$68,0),2)</f>
        <v>0</v>
      </c>
      <c r="E4" s="7" t="str">
        <f t="array" ref="E4">INDEX(申し込み!$A$14:$U$68,MATCH(トーナメント!$A4,申し込み!$A$14:$A$68,0),15)</f>
        <v>☆Please choose one</v>
      </c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1"/>
      <c r="C5" s="1" t="s">
        <v>38</v>
      </c>
      <c r="D5" s="7" t="e">
        <f t="array" ref="D5">INDEX(申し込み!$A$14:$U$68,MATCH(トーナメント!$A5,申し込み!$A$14:$A$68,0),2)</f>
        <v>#N/A</v>
      </c>
      <c r="E5" s="7" t="e">
        <f t="array" ref="E5">INDEX(申し込み!$A$14:$U$68,MATCH(トーナメント!$A5,申し込み!$A$14:$A$68,0),15)</f>
        <v>#N/A</v>
      </c>
      <c r="F5" s="1">
        <v>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>
        <v>3</v>
      </c>
      <c r="B6" s="1" t="str">
        <f t="array" ref="B6">INDEX(申し込み!$A$14:$U$68,MATCH(トーナメント!$A6,申し込み!$A$14:$A$68,0),14)</f>
        <v/>
      </c>
      <c r="C6" s="1" t="str">
        <f t="array" ref="C6">IFERROR(INDEX(申し込み!$A$14:$U$68,MATCH(トーナメント!$A6,申し込み!$A$14:$A$68,0),14),C5)</f>
        <v/>
      </c>
      <c r="D6" s="7">
        <f t="array" ref="D6">INDEX(申し込み!$A$14:$U$68,MATCH(トーナメント!$A6,申し込み!$A$14:$A$68,0),2)</f>
        <v>0</v>
      </c>
      <c r="E6" s="7" t="str">
        <f t="array" ref="E6">INDEX(申し込み!$A$14:$U$68,MATCH(トーナメント!$A6,申し込み!$A$14:$A$68,0),15)</f>
        <v>☆Please choose one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1"/>
      <c r="C7" s="1" t="str">
        <f t="array" ref="C7">IFERROR(INDEX(申し込み!$A$14:$U$68,MATCH(トーナメント!$A7,申し込み!$A$14:$A$68,0),14),C6)</f>
        <v/>
      </c>
      <c r="F7" s="8"/>
      <c r="G7" s="2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>
        <v>6</v>
      </c>
      <c r="B8" s="1" t="str">
        <f t="array" ref="B8">INDEX(申し込み!$A$14:$U$68,MATCH(トーナメント!$A8,申し込み!$A$14:$A$68,0),14)</f>
        <v/>
      </c>
      <c r="C8" s="1" t="str">
        <f t="array" ref="C8">IFERROR(INDEX(申し込み!$A$14:$U$68,MATCH(トーナメント!$A8,申し込み!$A$14:$A$68,0),14),C7)</f>
        <v/>
      </c>
      <c r="D8" s="7">
        <f t="array" ref="D8">INDEX(申し込み!$A$14:$U$68,MATCH(トーナメント!$A8,申し込み!$A$14:$A$68,0),2)</f>
        <v>0</v>
      </c>
      <c r="E8" s="7" t="str">
        <f t="array" ref="E8">INDEX(申し込み!$A$14:$U$68,MATCH(トーナメント!$A8,申し込み!$A$14:$A$68,0),15)</f>
        <v>☆Please choose one</v>
      </c>
      <c r="F8" s="4"/>
      <c r="G8" s="1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 t="str">
        <f t="array" ref="C9">IFERROR(INDEX(申し込み!$A$14:$U$68,MATCH(トーナメント!$A9,申し込み!$A$14:$A$68,0),14),C8)</f>
        <v/>
      </c>
      <c r="F9" s="1"/>
      <c r="G9" s="1"/>
      <c r="H9" s="9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>
        <v>7</v>
      </c>
      <c r="B10" s="1" t="str">
        <f t="array" ref="B10">INDEX(申し込み!$A$14:$U$68,MATCH(トーナメント!$A10,申し込み!$A$14:$A$68,0),14)</f>
        <v/>
      </c>
      <c r="C10" s="1" t="str">
        <f t="array" ref="C10">IFERROR(INDEX(申し込み!$A$14:$U$68,MATCH(トーナメント!$A10,申し込み!$A$14:$A$68,0),14),C9)</f>
        <v/>
      </c>
      <c r="D10" s="7">
        <f t="array" ref="D10">INDEX(申し込み!$A$14:$U$68,MATCH(トーナメント!$A10,申し込み!$A$14:$A$68,0),2)</f>
        <v>0</v>
      </c>
      <c r="E10" s="7" t="str">
        <f t="array" ref="E10">INDEX(申し込み!$A$14:$U$68,MATCH(トーナメント!$A10,申し込み!$A$14:$A$68,0),15)</f>
        <v>☆Please choose one</v>
      </c>
      <c r="F10" s="3"/>
      <c r="G10" s="1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1"/>
      <c r="C11" s="1" t="str">
        <f t="array" ref="C11">IFERROR(INDEX(申し込み!$A$14:$U$68,MATCH(トーナメント!$A11,申し込み!$A$14:$A$68,0),14),C10)</f>
        <v/>
      </c>
      <c r="F11" s="8"/>
      <c r="G11" s="2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>
        <v>8</v>
      </c>
      <c r="B12" s="1" t="str">
        <f t="array" ref="B12">INDEX(申し込み!$A$14:$U$68,MATCH(トーナメント!$A12,申し込み!$A$14:$A$68,0),14)</f>
        <v/>
      </c>
      <c r="C12" s="1" t="str">
        <f t="array" ref="C12">IFERROR(INDEX(申し込み!$A$14:$U$68,MATCH(トーナメント!$A12,申し込み!$A$14:$A$68,0),14),C11)</f>
        <v/>
      </c>
      <c r="D12" s="7">
        <f t="array" ref="D12">INDEX(申し込み!$A$14:$U$68,MATCH(トーナメント!$A12,申し込み!$A$14:$A$68,0),2)</f>
        <v>0</v>
      </c>
      <c r="E12" s="7" t="str">
        <f t="array" ref="E12">INDEX(申し込み!$A$14:$U$68,MATCH(トーナメント!$A12,申し込み!$A$14:$A$68,0),15)</f>
        <v>☆Please choose one</v>
      </c>
      <c r="F12" s="4"/>
      <c r="G12" s="8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1"/>
      <c r="C13" s="1" t="str">
        <f t="array" ref="C13">IFERROR(INDEX(申し込み!$A$14:$U$68,MATCH(トーナメント!$A13,申し込み!$A$14:$A$68,0),14),C12)</f>
        <v/>
      </c>
      <c r="F13" s="1"/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>
        <v>21</v>
      </c>
      <c r="B14" s="1" t="str">
        <f t="array" ref="B14">INDEX(申し込み!$A$14:$U$68,MATCH(トーナメント!$A14,申し込み!$A$14:$A$68,0),14)</f>
        <v/>
      </c>
      <c r="C14" s="1" t="str">
        <f t="array" ref="C14">IFERROR(INDEX(申し込み!$A$14:$U$68,MATCH(トーナメント!$A14,申し込み!$A$14:$A$68,0),14),C13)</f>
        <v/>
      </c>
      <c r="D14" s="7">
        <f t="array" ref="D14">INDEX(申し込み!$A$14:$U$68,MATCH(トーナメント!$A14,申し込み!$A$14:$A$68,0),2)</f>
        <v>0</v>
      </c>
      <c r="E14" s="7" t="str">
        <f t="array" ref="E14">INDEX(申し込み!$A$14:$U$68,MATCH(トーナメント!$A14,申し込み!$A$14:$A$68,0),15)</f>
        <v>☆Please choose one</v>
      </c>
      <c r="F14" s="3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"/>
      <c r="C15" s="1" t="s">
        <v>39</v>
      </c>
      <c r="D15" s="7" t="e">
        <f t="array" ref="D15">INDEX(申し込み!$A$14:$U$68,MATCH(トーナメント!$A15,申し込み!$A$14:$A$68,0),2)</f>
        <v>#N/A</v>
      </c>
      <c r="E15" s="7" t="e">
        <f t="array" ref="E15">INDEX(申し込み!$A$14:$U$68,MATCH(トーナメント!$A15,申し込み!$A$14:$A$68,0),15)</f>
        <v>#N/A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>
        <v>11</v>
      </c>
      <c r="B16" s="1" t="str">
        <f t="array" ref="B16">INDEX(申し込み!$A$14:$U$68,MATCH(トーナメント!$A16,申し込み!$A$14:$A$68,0),14)</f>
        <v/>
      </c>
      <c r="C16" s="1" t="str">
        <f t="array" ref="C16">IFERROR(INDEX(申し込み!$A$14:$U$68,MATCH(トーナメント!$A16,申し込み!$A$14:$A$68,0),14),C15)</f>
        <v/>
      </c>
      <c r="D16" s="7">
        <f t="array" ref="D16">INDEX(申し込み!$A$14:$U$68,MATCH(トーナメント!$A16,申し込み!$A$14:$A$68,0),2)</f>
        <v>0</v>
      </c>
      <c r="E16" s="7" t="str">
        <f t="array" ref="E16">INDEX(申し込み!$A$14:$U$68,MATCH(トーナメント!$A16,申し込み!$A$14:$A$68,0),15)</f>
        <v>☆Please choose one</v>
      </c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"/>
      <c r="C17" s="1" t="str">
        <f t="array" ref="C17">IFERROR(INDEX(申し込み!$A$14:$U$68,MATCH(トーナメント!$A17,申し込み!$A$14:$A$68,0),14),C16)</f>
        <v/>
      </c>
      <c r="F17" s="8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>
        <v>12</v>
      </c>
      <c r="B18" s="1" t="str">
        <f t="array" ref="B18">INDEX(申し込み!$A$14:$U$68,MATCH(トーナメント!$A18,申し込み!$A$14:$A$68,0),14)</f>
        <v/>
      </c>
      <c r="C18" s="1" t="str">
        <f t="array" ref="C18">IFERROR(INDEX(申し込み!$A$14:$U$68,MATCH(トーナメント!$A18,申し込み!$A$14:$A$68,0),14),C17)</f>
        <v/>
      </c>
      <c r="D18" s="7">
        <f t="array" ref="D18">INDEX(申し込み!$A$14:$U$68,MATCH(トーナメント!$A18,申し込み!$A$14:$A$68,0),2)</f>
        <v>0</v>
      </c>
      <c r="E18" s="7" t="str">
        <f t="array" ref="E18">INDEX(申し込み!$A$14:$U$68,MATCH(トーナメント!$A18,申し込み!$A$14:$A$68,0),15)</f>
        <v>☆Please choose one</v>
      </c>
      <c r="F18" s="4"/>
      <c r="G18" s="8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"/>
      <c r="C19" s="1" t="str">
        <f t="array" ref="C19">IFERROR(INDEX(申し込み!$A$14:$U$68,MATCH(トーナメント!$A19,申し込み!$A$14:$A$68,0),14),C18)</f>
        <v/>
      </c>
      <c r="F19" s="1"/>
      <c r="G19" s="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>
        <v>13</v>
      </c>
      <c r="B20" s="1" t="str">
        <f t="array" ref="B20">INDEX(申し込み!$A$14:$U$68,MATCH(トーナメント!$A20,申し込み!$A$14:$A$68,0),14)</f>
        <v/>
      </c>
      <c r="C20" s="1" t="str">
        <f t="array" ref="C20">IFERROR(INDEX(申し込み!$A$14:$U$68,MATCH(トーナメント!$A20,申し込み!$A$14:$A$68,0),14),C19)</f>
        <v/>
      </c>
      <c r="D20" s="7">
        <f t="array" ref="D20">INDEX(申し込み!$A$14:$U$68,MATCH(トーナメント!$A20,申し込み!$A$14:$A$68,0),2)</f>
        <v>0</v>
      </c>
      <c r="E20" s="7" t="str">
        <f t="array" ref="E20">INDEX(申し込み!$A$14:$U$68,MATCH(トーナメント!$A20,申し込み!$A$14:$A$68,0),15)</f>
        <v>☆Please choose one</v>
      </c>
      <c r="F20" s="3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1"/>
      <c r="C21" s="1" t="s">
        <v>40</v>
      </c>
      <c r="D21" s="7" t="e">
        <f t="array" ref="D21">INDEX(申し込み!$A$14:$U$68,MATCH(トーナメント!$A21,申し込み!$A$14:$A$68,0),2)</f>
        <v>#N/A</v>
      </c>
      <c r="E21" s="7" t="e">
        <f t="array" ref="E21">INDEX(申し込み!$A$14:$U$68,MATCH(トーナメント!$A21,申し込み!$A$14:$A$68,0),15)</f>
        <v>#N/A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">
        <v>4</v>
      </c>
      <c r="B22" s="1" t="str">
        <f t="array" ref="B22">INDEX(申し込み!$A$14:$U$68,MATCH(トーナメント!$A22,申し込み!$A$14:$A$68,0),14)</f>
        <v/>
      </c>
      <c r="C22" s="1" t="str">
        <f t="array" ref="C22">IFERROR(INDEX(申し込み!$A$14:$U$68,MATCH(トーナメント!$A22,申し込み!$A$14:$A$68,0),14),C21)</f>
        <v/>
      </c>
      <c r="D22" s="7">
        <f t="array" ref="D22">INDEX(申し込み!$A$14:$U$68,MATCH(トーナメント!$A22,申し込み!$A$14:$A$68,0),2)</f>
        <v>0</v>
      </c>
      <c r="E22" s="7" t="str">
        <f t="array" ref="E22">INDEX(申し込み!$A$14:$U$68,MATCH(トーナメント!$A22,申し込み!$A$14:$A$68,0),15)</f>
        <v>☆Please choose one</v>
      </c>
      <c r="F22" s="3" t="s">
        <v>41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"/>
      <c r="B23" s="1"/>
      <c r="C23" s="1" t="str">
        <f t="array" ref="C23">IFERROR(INDEX(申し込み!$A$14:$U$68,MATCH(トーナメント!$A23,申し込み!$A$14:$A$68,0),14),C22)</f>
        <v/>
      </c>
      <c r="F23" s="8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>
        <v>5</v>
      </c>
      <c r="B24" s="1" t="str">
        <f t="array" ref="B24">INDEX(申し込み!$A$14:$U$68,MATCH(トーナメント!$A24,申し込み!$A$14:$A$68,0),14)</f>
        <v/>
      </c>
      <c r="C24" s="1" t="str">
        <f t="array" ref="C24">IFERROR(INDEX(申し込み!$A$14:$U$68,MATCH(トーナメント!$A24,申し込み!$A$14:$A$68,0),14),C23)</f>
        <v/>
      </c>
      <c r="D24" s="7">
        <f t="array" ref="D24">INDEX(申し込み!$A$14:$U$68,MATCH(トーナメント!$A24,申し込み!$A$14:$A$68,0),2)</f>
        <v>0</v>
      </c>
      <c r="E24" s="7" t="str">
        <f t="array" ref="E24">INDEX(申し込み!$A$14:$U$68,MATCH(トーナメント!$A24,申し込み!$A$14:$A$68,0),15)</f>
        <v>☆Please choose one</v>
      </c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1"/>
      <c r="C25" s="1" t="s">
        <v>42</v>
      </c>
      <c r="D25" s="7" t="e">
        <f t="array" ref="D25">INDEX(申し込み!$A$14:$U$68,MATCH(トーナメント!$A25,申し込み!$A$14:$A$68,0),2)</f>
        <v>#N/A</v>
      </c>
      <c r="E25" s="7" t="e">
        <f t="array" ref="E25">INDEX(申し込み!$A$14:$U$68,MATCH(トーナメント!$A25,申し込み!$A$14:$A$68,0),15)</f>
        <v>#N/A</v>
      </c>
      <c r="F25" s="1">
        <v>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>
        <v>9</v>
      </c>
      <c r="B26" s="1" t="str">
        <f t="array" ref="B26">INDEX(申し込み!$A$14:$U$68,MATCH(トーナメント!$A26,申し込み!$A$14:$A$68,0),14)</f>
        <v/>
      </c>
      <c r="C26" s="1" t="str">
        <f t="array" ref="C26">IFERROR(INDEX(申し込み!$A$14:$U$68,MATCH(トーナメント!$A26,申し込み!$A$14:$A$68,0),14),C25)</f>
        <v/>
      </c>
      <c r="D26" s="7">
        <f t="array" ref="D26">INDEX(申し込み!$A$14:$U$68,MATCH(トーナメント!$A26,申し込み!$A$14:$A$68,0),2)</f>
        <v>0</v>
      </c>
      <c r="E26" s="7" t="str">
        <f t="array" ref="E26">INDEX(申し込み!$A$14:$U$68,MATCH(トーナメント!$A26,申し込み!$A$14:$A$68,0),15)</f>
        <v>☆Please choose one</v>
      </c>
      <c r="F26" s="3">
        <v>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"/>
      <c r="C27" s="1" t="str">
        <f t="array" ref="C27">IFERROR(INDEX(申し込み!$A$14:$U$68,MATCH(トーナメント!$A27,申し込み!$A$14:$A$68,0),14),C26)</f>
        <v/>
      </c>
      <c r="F27" s="8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>
        <v>10</v>
      </c>
      <c r="B28" s="1" t="str">
        <f t="array" ref="B28">INDEX(申し込み!$A$14:$U$68,MATCH(トーナメント!$A28,申し込み!$A$14:$A$68,0),14)</f>
        <v/>
      </c>
      <c r="C28" s="1" t="str">
        <f t="array" ref="C28">IFERROR(INDEX(申し込み!$A$14:$U$68,MATCH(トーナメント!$A28,申し込み!$A$14:$A$68,0),14),C27)</f>
        <v/>
      </c>
      <c r="D28" s="7">
        <f t="array" ref="D28">INDEX(申し込み!$A$14:$U$68,MATCH(トーナメント!$A28,申し込み!$A$14:$A$68,0),2)</f>
        <v>0</v>
      </c>
      <c r="E28" s="7" t="str">
        <f t="array" ref="E28">INDEX(申し込み!$A$14:$U$68,MATCH(トーナメント!$A28,申し込み!$A$14:$A$68,0),15)</f>
        <v>☆Please choose one</v>
      </c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1"/>
      <c r="C29" s="1"/>
      <c r="D29" s="7" t="e">
        <f t="array" ref="D29">INDEX(申し込み!$A$14:$U$68,MATCH(トーナメント!$A29,申し込み!$A$14:$A$68,0),2)</f>
        <v>#N/A</v>
      </c>
      <c r="E29" s="7" t="e">
        <f t="array" ref="E29">INDEX(申し込み!$A$14:$U$68,MATCH(トーナメント!$A29,申し込み!$A$14:$A$68,0),15)</f>
        <v>#N/A</v>
      </c>
      <c r="F29" s="1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"/>
      <c r="B30" s="1"/>
      <c r="C30" s="1"/>
      <c r="D30" s="7" t="e">
        <f t="array" ref="D30">INDEX(申し込み!$A$14:$U$68,MATCH(トーナメント!$A30,申し込み!$A$14:$A$68,0),2)</f>
        <v>#N/A</v>
      </c>
      <c r="E30" s="7" t="e">
        <f t="array" ref="E30">INDEX(申し込み!$A$14:$U$68,MATCH(トーナメント!$A30,申し込み!$A$14:$A$68,0),15)</f>
        <v>#N/A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1"/>
      <c r="C31" s="1"/>
      <c r="D31" s="7" t="e">
        <f t="array" ref="D31">INDEX(申し込み!$A$14:$U$68,MATCH(トーナメント!$A31,申し込み!$A$14:$A$68,0),2)</f>
        <v>#N/A</v>
      </c>
      <c r="E31" s="7" t="e">
        <f t="array" ref="E31">INDEX(申し込み!$A$14:$U$68,MATCH(トーナメント!$A31,申し込み!$A$14:$A$68,0),15)</f>
        <v>#N/A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1"/>
      <c r="C32" s="1"/>
      <c r="D32" s="7" t="e">
        <f t="array" ref="D32">INDEX(申し込み!$A$14:$U$68,MATCH(トーナメント!$A32,申し込み!$A$14:$A$68,0),2)</f>
        <v>#N/A</v>
      </c>
      <c r="E32" s="7" t="e">
        <f t="array" ref="E32">INDEX(申し込み!$A$14:$U$68,MATCH(トーナメント!$A32,申し込み!$A$14:$A$68,0),15)</f>
        <v>#N/A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1"/>
      <c r="C33" s="1"/>
      <c r="D33" s="7" t="e">
        <f t="array" ref="D33">INDEX(申し込み!$A$14:$U$68,MATCH(トーナメント!$A33,申し込み!$A$14:$A$68,0),2)</f>
        <v>#N/A</v>
      </c>
      <c r="E33" s="7" t="e">
        <f t="array" ref="E33">INDEX(申し込み!$A$14:$U$68,MATCH(トーナメント!$A33,申し込み!$A$14:$A$68,0),15)</f>
        <v>#N/A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"/>
      <c r="B34" s="1"/>
      <c r="C34" s="1"/>
      <c r="D34" s="7" t="e">
        <f t="array" ref="D34">INDEX(申し込み!$A$14:$U$68,MATCH(トーナメント!$A34,申し込み!$A$14:$A$68,0),2)</f>
        <v>#N/A</v>
      </c>
      <c r="E34" s="7" t="e">
        <f t="array" ref="E34">INDEX(申し込み!$A$14:$U$68,MATCH(トーナメント!$A34,申し込み!$A$14:$A$68,0),15)</f>
        <v>#N/A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2"/>
  <conditionalFormatting sqref="C2:C28">
    <cfRule type="expression" dxfId="8" priority="1">
      <formula>$C1=$C2</formula>
    </cfRule>
  </conditionalFormatting>
  <conditionalFormatting sqref="D2:E34">
    <cfRule type="expression" dxfId="7" priority="2">
      <formula>ISERROR(D2)</formula>
    </cfRule>
  </conditionalFormatting>
  <conditionalFormatting sqref="F3 F7 H8 F11 G12 F17 G18 F23 F27">
    <cfRule type="expression" dxfId="6" priority="3">
      <formula>F2=2</formula>
    </cfRule>
  </conditionalFormatting>
  <conditionalFormatting sqref="F4 F8 F12 H12 G14 F18 G20 F24 F28">
    <cfRule type="expression" dxfId="5" priority="4">
      <formula>F5=2</formula>
    </cfRule>
  </conditionalFormatting>
  <conditionalFormatting sqref="F15 F21">
    <cfRule type="expression" dxfId="4" priority="5">
      <formula>G15=2</formula>
    </cfRule>
  </conditionalFormatting>
  <conditionalFormatting sqref="G3 G7 I9 G11 G17 H18 G23 G27">
    <cfRule type="expression" dxfId="3" priority="6">
      <formula>F2&lt;&gt;""</formula>
    </cfRule>
  </conditionalFormatting>
  <conditionalFormatting sqref="I9">
    <cfRule type="expression" dxfId="2" priority="7">
      <formula>H7=2</formula>
    </cfRule>
  </conditionalFormatting>
  <conditionalFormatting sqref="I10">
    <cfRule type="expression" dxfId="1" priority="8">
      <formula>H13=2</formula>
    </cfRule>
  </conditionalFormatting>
  <conditionalFormatting sqref="I11 H13 H19">
    <cfRule type="expression" dxfId="0" priority="9">
      <formula>G13=2</formula>
    </cfRule>
  </conditionalFormatting>
  <dataValidations count="1">
    <dataValidation type="list" allowBlank="1" showErrorMessage="1" sqref="F2 F5:F6 H7 F9:F10 G11 F13 H13 G15 F16 G17 F19 G21 F22 F25:F26 F29" xr:uid="{00000000-0002-0000-0200-000000000000}">
      <formula1>"0,1,2,ドクターストップ,レフリーストップ,欠場,棄権"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/>
  </sheetViews>
  <sheetFormatPr defaultColWidth="12.5703125" defaultRowHeight="15" customHeight="1"/>
  <cols>
    <col min="1" max="1" width="22.42578125" customWidth="1"/>
    <col min="2" max="2" width="4.42578125" customWidth="1"/>
    <col min="3" max="3" width="6.28515625" customWidth="1"/>
    <col min="4" max="4" width="4.42578125" customWidth="1"/>
    <col min="5" max="6" width="2.140625" customWidth="1"/>
    <col min="7" max="26" width="7.5703125" customWidth="1"/>
  </cols>
  <sheetData>
    <row r="1" spans="1:2" ht="18" customHeight="1"/>
    <row r="2" spans="1:2" ht="18" customHeight="1"/>
    <row r="3" spans="1:2" ht="18" customHeight="1">
      <c r="A3" s="1" t="s">
        <v>43</v>
      </c>
      <c r="B3" s="7" t="s">
        <v>44</v>
      </c>
    </row>
    <row r="4" spans="1:2" ht="18" customHeight="1">
      <c r="A4" s="11" t="s">
        <v>38</v>
      </c>
      <c r="B4" s="7">
        <v>5</v>
      </c>
    </row>
    <row r="5" spans="1:2" ht="18" customHeight="1">
      <c r="A5" s="11">
        <v>3</v>
      </c>
      <c r="B5" s="7">
        <v>1</v>
      </c>
    </row>
    <row r="6" spans="1:2" ht="18" customHeight="1">
      <c r="A6" s="11" t="s">
        <v>45</v>
      </c>
      <c r="B6" s="7">
        <v>1</v>
      </c>
    </row>
    <row r="7" spans="1:2" ht="18" customHeight="1">
      <c r="A7" s="11">
        <v>6</v>
      </c>
      <c r="B7" s="7">
        <v>1</v>
      </c>
    </row>
    <row r="8" spans="1:2" ht="18" customHeight="1">
      <c r="A8" s="11" t="s">
        <v>46</v>
      </c>
      <c r="B8" s="7">
        <v>1</v>
      </c>
    </row>
    <row r="9" spans="1:2" ht="18" customHeight="1">
      <c r="A9" s="11">
        <v>7</v>
      </c>
      <c r="B9" s="7">
        <v>1</v>
      </c>
    </row>
    <row r="10" spans="1:2" ht="18" customHeight="1">
      <c r="A10" s="11" t="s">
        <v>47</v>
      </c>
      <c r="B10" s="7">
        <v>1</v>
      </c>
    </row>
    <row r="11" spans="1:2" ht="18" customHeight="1">
      <c r="A11" s="11">
        <v>8</v>
      </c>
      <c r="B11" s="7">
        <v>1</v>
      </c>
    </row>
    <row r="12" spans="1:2" ht="18" customHeight="1">
      <c r="A12" s="11" t="s">
        <v>48</v>
      </c>
      <c r="B12" s="7">
        <v>1</v>
      </c>
    </row>
    <row r="13" spans="1:2" ht="18" customHeight="1">
      <c r="A13" s="11">
        <v>21</v>
      </c>
      <c r="B13" s="7">
        <v>1</v>
      </c>
    </row>
    <row r="14" spans="1:2" ht="18" customHeight="1">
      <c r="A14" s="11" t="s">
        <v>49</v>
      </c>
      <c r="B14" s="7">
        <v>1</v>
      </c>
    </row>
    <row r="15" spans="1:2" ht="18" customHeight="1">
      <c r="A15" s="11" t="s">
        <v>37</v>
      </c>
      <c r="B15" s="7">
        <v>2</v>
      </c>
    </row>
    <row r="16" spans="1:2" ht="18" customHeight="1">
      <c r="A16" s="11">
        <v>1</v>
      </c>
      <c r="B16" s="7">
        <v>1</v>
      </c>
    </row>
    <row r="17" spans="1:2" ht="18" customHeight="1">
      <c r="A17" s="11" t="s">
        <v>50</v>
      </c>
      <c r="B17" s="7">
        <v>1</v>
      </c>
    </row>
    <row r="18" spans="1:2" ht="18" customHeight="1">
      <c r="A18" s="11">
        <v>2</v>
      </c>
      <c r="B18" s="7">
        <v>1</v>
      </c>
    </row>
    <row r="19" spans="1:2" ht="18" customHeight="1">
      <c r="A19" s="11" t="s">
        <v>51</v>
      </c>
      <c r="B19" s="7">
        <v>1</v>
      </c>
    </row>
    <row r="20" spans="1:2" ht="18" customHeight="1">
      <c r="A20" s="11" t="s">
        <v>52</v>
      </c>
      <c r="B20" s="7">
        <v>1</v>
      </c>
    </row>
    <row r="21" spans="1:2" ht="18" customHeight="1">
      <c r="A21" s="11">
        <v>14</v>
      </c>
      <c r="B21" s="7">
        <v>1</v>
      </c>
    </row>
    <row r="22" spans="1:2" ht="18" customHeight="1">
      <c r="A22" s="11" t="s">
        <v>53</v>
      </c>
      <c r="B22" s="7">
        <v>1</v>
      </c>
    </row>
    <row r="23" spans="1:2" ht="18" customHeight="1">
      <c r="A23" s="11" t="s">
        <v>42</v>
      </c>
      <c r="B23" s="7">
        <v>2</v>
      </c>
    </row>
    <row r="24" spans="1:2" ht="18" customHeight="1">
      <c r="A24" s="11">
        <v>9</v>
      </c>
      <c r="B24" s="7">
        <v>1</v>
      </c>
    </row>
    <row r="25" spans="1:2" ht="18" customHeight="1">
      <c r="A25" s="11" t="s">
        <v>54</v>
      </c>
      <c r="B25" s="7">
        <v>1</v>
      </c>
    </row>
    <row r="26" spans="1:2" ht="18" customHeight="1">
      <c r="A26" s="11">
        <v>10</v>
      </c>
      <c r="B26" s="7">
        <v>1</v>
      </c>
    </row>
    <row r="27" spans="1:2" ht="18" customHeight="1">
      <c r="A27" s="11" t="s">
        <v>55</v>
      </c>
      <c r="B27" s="7">
        <v>1</v>
      </c>
    </row>
    <row r="28" spans="1:2" ht="18" customHeight="1">
      <c r="A28" s="11" t="s">
        <v>56</v>
      </c>
      <c r="B28" s="7">
        <v>2</v>
      </c>
    </row>
    <row r="29" spans="1:2" ht="18" customHeight="1">
      <c r="A29" s="11">
        <v>17</v>
      </c>
      <c r="B29" s="7">
        <v>1</v>
      </c>
    </row>
    <row r="30" spans="1:2" ht="18" customHeight="1">
      <c r="A30" s="11" t="s">
        <v>57</v>
      </c>
      <c r="B30" s="7">
        <v>1</v>
      </c>
    </row>
    <row r="31" spans="1:2" ht="18" customHeight="1">
      <c r="A31" s="11">
        <v>18</v>
      </c>
      <c r="B31" s="7">
        <v>1</v>
      </c>
    </row>
    <row r="32" spans="1:2" ht="18" customHeight="1">
      <c r="A32" s="11" t="s">
        <v>58</v>
      </c>
      <c r="B32" s="7">
        <v>1</v>
      </c>
    </row>
    <row r="33" spans="1:2" ht="18" customHeight="1">
      <c r="A33" s="11" t="s">
        <v>59</v>
      </c>
      <c r="B33" s="7">
        <v>2</v>
      </c>
    </row>
    <row r="34" spans="1:2" ht="18" customHeight="1">
      <c r="A34" s="11">
        <v>15</v>
      </c>
      <c r="B34" s="7">
        <v>1</v>
      </c>
    </row>
    <row r="35" spans="1:2" ht="18" customHeight="1">
      <c r="A35" s="11" t="s">
        <v>60</v>
      </c>
      <c r="B35" s="7">
        <v>1</v>
      </c>
    </row>
    <row r="36" spans="1:2" ht="18" customHeight="1">
      <c r="A36" s="11">
        <v>16</v>
      </c>
      <c r="B36" s="7">
        <v>1</v>
      </c>
    </row>
    <row r="37" spans="1:2" ht="18" customHeight="1">
      <c r="A37" s="11" t="s">
        <v>61</v>
      </c>
      <c r="B37" s="7">
        <v>1</v>
      </c>
    </row>
    <row r="38" spans="1:2" ht="18" customHeight="1">
      <c r="A38" s="11" t="s">
        <v>39</v>
      </c>
      <c r="B38" s="7">
        <v>3</v>
      </c>
    </row>
    <row r="39" spans="1:2" ht="18" customHeight="1">
      <c r="A39" s="11">
        <v>11</v>
      </c>
      <c r="B39" s="7">
        <v>1</v>
      </c>
    </row>
    <row r="40" spans="1:2" ht="18" customHeight="1">
      <c r="A40" s="11" t="s">
        <v>62</v>
      </c>
      <c r="B40" s="7">
        <v>1</v>
      </c>
    </row>
    <row r="41" spans="1:2" ht="18" customHeight="1">
      <c r="A41" s="11">
        <v>12</v>
      </c>
      <c r="B41" s="7">
        <v>1</v>
      </c>
    </row>
    <row r="42" spans="1:2" ht="18" customHeight="1">
      <c r="A42" s="11" t="s">
        <v>63</v>
      </c>
      <c r="B42" s="7">
        <v>1</v>
      </c>
    </row>
    <row r="43" spans="1:2" ht="18" customHeight="1">
      <c r="A43" s="11">
        <v>13</v>
      </c>
      <c r="B43" s="7">
        <v>1</v>
      </c>
    </row>
    <row r="44" spans="1:2" ht="18" customHeight="1">
      <c r="A44" s="11" t="s">
        <v>64</v>
      </c>
      <c r="B44" s="7">
        <v>1</v>
      </c>
    </row>
    <row r="45" spans="1:2" ht="18" customHeight="1">
      <c r="A45" s="11" t="s">
        <v>40</v>
      </c>
      <c r="B45" s="7">
        <v>2</v>
      </c>
    </row>
    <row r="46" spans="1:2" ht="18" customHeight="1">
      <c r="A46" s="11">
        <v>4</v>
      </c>
      <c r="B46" s="7">
        <v>1</v>
      </c>
    </row>
    <row r="47" spans="1:2" ht="18" customHeight="1">
      <c r="A47" s="11" t="s">
        <v>65</v>
      </c>
      <c r="B47" s="7">
        <v>1</v>
      </c>
    </row>
    <row r="48" spans="1:2" ht="18" customHeight="1">
      <c r="A48" s="11">
        <v>5</v>
      </c>
      <c r="B48" s="7">
        <v>1</v>
      </c>
    </row>
    <row r="49" spans="1:2" ht="18" customHeight="1">
      <c r="A49" s="11" t="s">
        <v>66</v>
      </c>
      <c r="B49" s="7">
        <v>1</v>
      </c>
    </row>
    <row r="50" spans="1:2" ht="18" customHeight="1">
      <c r="A50" s="11" t="s">
        <v>67</v>
      </c>
      <c r="B50" s="7">
        <v>2</v>
      </c>
    </row>
    <row r="51" spans="1:2" ht="18" customHeight="1">
      <c r="A51" s="11">
        <v>19</v>
      </c>
      <c r="B51" s="7">
        <v>1</v>
      </c>
    </row>
    <row r="52" spans="1:2" ht="18" customHeight="1">
      <c r="A52" s="11" t="s">
        <v>68</v>
      </c>
      <c r="B52" s="7">
        <v>1</v>
      </c>
    </row>
    <row r="53" spans="1:2" ht="18" customHeight="1">
      <c r="A53" s="11">
        <v>20</v>
      </c>
      <c r="B53" s="7">
        <v>1</v>
      </c>
    </row>
    <row r="54" spans="1:2" ht="18" customHeight="1">
      <c r="A54" s="11" t="s">
        <v>69</v>
      </c>
      <c r="B54" s="7">
        <v>1</v>
      </c>
    </row>
    <row r="55" spans="1:2" ht="18" customHeight="1">
      <c r="A55" s="11" t="s">
        <v>70</v>
      </c>
      <c r="B55" s="7">
        <v>21</v>
      </c>
    </row>
    <row r="56" spans="1:2" ht="18" customHeight="1"/>
    <row r="57" spans="1:2" ht="18" customHeight="1"/>
    <row r="58" spans="1:2" ht="18" customHeight="1"/>
    <row r="59" spans="1:2" ht="18" customHeight="1"/>
    <row r="60" spans="1:2" ht="18" customHeight="1"/>
    <row r="61" spans="1:2" ht="18" customHeight="1"/>
    <row r="62" spans="1:2" ht="18" customHeight="1"/>
    <row r="63" spans="1:2" ht="18" customHeight="1"/>
    <row r="64" spans="1:2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2"/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79"/>
  <sheetViews>
    <sheetView topLeftCell="A46" workbookViewId="0">
      <selection activeCell="A58" sqref="A58"/>
    </sheetView>
  </sheetViews>
  <sheetFormatPr defaultColWidth="12.5703125" defaultRowHeight="15" customHeight="1"/>
  <cols>
    <col min="1" max="34" width="7.5703125" customWidth="1"/>
  </cols>
  <sheetData>
    <row r="1" spans="1:34" ht="18" customHeight="1">
      <c r="A1" s="7" t="s">
        <v>9</v>
      </c>
      <c r="B1" s="7" t="s">
        <v>9</v>
      </c>
      <c r="C1" s="12" t="s">
        <v>136</v>
      </c>
      <c r="D1" s="12" t="s">
        <v>133</v>
      </c>
      <c r="E1" s="12" t="s">
        <v>133</v>
      </c>
      <c r="F1" s="12" t="s">
        <v>133</v>
      </c>
      <c r="G1" s="12" t="s">
        <v>133</v>
      </c>
      <c r="H1" s="12" t="s">
        <v>133</v>
      </c>
      <c r="I1" s="12" t="s">
        <v>133</v>
      </c>
      <c r="J1" s="12" t="s">
        <v>130</v>
      </c>
      <c r="K1" s="12" t="s">
        <v>130</v>
      </c>
      <c r="L1" s="12" t="s">
        <v>130</v>
      </c>
      <c r="M1" s="12" t="s">
        <v>132</v>
      </c>
      <c r="N1" s="12" t="s">
        <v>132</v>
      </c>
      <c r="O1" s="12" t="s">
        <v>132</v>
      </c>
      <c r="P1" s="12" t="s">
        <v>137</v>
      </c>
      <c r="Q1" s="12"/>
      <c r="R1" s="12"/>
      <c r="T1" s="13" t="s">
        <v>10</v>
      </c>
      <c r="U1" s="13" t="s">
        <v>11</v>
      </c>
      <c r="V1" s="13" t="s">
        <v>12</v>
      </c>
      <c r="W1" s="13" t="s">
        <v>13</v>
      </c>
      <c r="X1" s="13" t="s">
        <v>14</v>
      </c>
      <c r="Y1" s="13" t="s">
        <v>15</v>
      </c>
      <c r="Z1" s="13" t="s">
        <v>16</v>
      </c>
      <c r="AA1" s="13" t="s">
        <v>8</v>
      </c>
      <c r="AB1" s="13" t="s">
        <v>17</v>
      </c>
      <c r="AC1" s="13" t="s">
        <v>18</v>
      </c>
      <c r="AD1" s="13" t="s">
        <v>19</v>
      </c>
      <c r="AE1" s="13" t="s">
        <v>20</v>
      </c>
      <c r="AF1" s="13" t="s">
        <v>21</v>
      </c>
      <c r="AG1" s="13" t="s">
        <v>71</v>
      </c>
      <c r="AH1" s="13" t="s">
        <v>72</v>
      </c>
    </row>
    <row r="2" spans="1:34" ht="18" customHeight="1">
      <c r="A2" s="12" t="s">
        <v>131</v>
      </c>
      <c r="C2" s="7" t="s">
        <v>73</v>
      </c>
      <c r="D2" s="7" t="s">
        <v>74</v>
      </c>
      <c r="E2" s="7" t="s">
        <v>74</v>
      </c>
      <c r="F2" s="7" t="s">
        <v>75</v>
      </c>
      <c r="G2" s="7" t="s">
        <v>76</v>
      </c>
      <c r="H2" s="7" t="s">
        <v>76</v>
      </c>
      <c r="I2" s="7" t="s">
        <v>76</v>
      </c>
      <c r="J2" s="7" t="s">
        <v>77</v>
      </c>
      <c r="K2" s="7" t="s">
        <v>77</v>
      </c>
      <c r="L2" s="7" t="s">
        <v>77</v>
      </c>
      <c r="M2" s="7" t="s">
        <v>78</v>
      </c>
      <c r="N2" s="7" t="s">
        <v>78</v>
      </c>
      <c r="O2" s="7" t="s">
        <v>78</v>
      </c>
      <c r="P2" s="7" t="s">
        <v>79</v>
      </c>
      <c r="Q2" s="7" t="s">
        <v>73</v>
      </c>
      <c r="R2" s="7" t="s">
        <v>73</v>
      </c>
      <c r="T2" s="7" t="s">
        <v>10</v>
      </c>
      <c r="U2" s="7" t="s">
        <v>22</v>
      </c>
    </row>
    <row r="3" spans="1:34" ht="18" customHeight="1">
      <c r="A3" s="7" t="s">
        <v>73</v>
      </c>
      <c r="D3" s="7" t="s">
        <v>80</v>
      </c>
      <c r="E3" s="7" t="s">
        <v>80</v>
      </c>
      <c r="F3" s="7" t="s">
        <v>81</v>
      </c>
      <c r="G3" s="7" t="s">
        <v>82</v>
      </c>
      <c r="H3" s="7" t="s">
        <v>82</v>
      </c>
      <c r="I3" s="7" t="s">
        <v>82</v>
      </c>
      <c r="J3" s="7" t="s">
        <v>83</v>
      </c>
      <c r="K3" s="7" t="s">
        <v>83</v>
      </c>
      <c r="L3" s="7" t="s">
        <v>83</v>
      </c>
      <c r="M3" s="7" t="s">
        <v>84</v>
      </c>
      <c r="N3" s="7" t="s">
        <v>84</v>
      </c>
      <c r="O3" s="7" t="s">
        <v>84</v>
      </c>
      <c r="P3" s="7" t="s">
        <v>85</v>
      </c>
    </row>
    <row r="4" spans="1:34" ht="18" customHeight="1">
      <c r="A4" s="12"/>
      <c r="D4" s="7" t="s">
        <v>86</v>
      </c>
      <c r="E4" s="7" t="s">
        <v>86</v>
      </c>
      <c r="F4" s="7" t="s">
        <v>87</v>
      </c>
      <c r="G4" s="7" t="s">
        <v>88</v>
      </c>
      <c r="H4" s="7" t="s">
        <v>88</v>
      </c>
      <c r="I4" s="7" t="s">
        <v>88</v>
      </c>
      <c r="J4" s="7" t="s">
        <v>89</v>
      </c>
      <c r="K4" s="7" t="s">
        <v>89</v>
      </c>
      <c r="L4" s="7" t="s">
        <v>89</v>
      </c>
      <c r="M4" s="7" t="s">
        <v>90</v>
      </c>
      <c r="N4" s="7" t="s">
        <v>90</v>
      </c>
      <c r="O4" s="7" t="s">
        <v>90</v>
      </c>
      <c r="P4" s="7" t="s">
        <v>91</v>
      </c>
    </row>
    <row r="5" spans="1:34" ht="18" customHeight="1">
      <c r="A5" s="7" t="s">
        <v>354</v>
      </c>
      <c r="D5" s="7" t="s">
        <v>92</v>
      </c>
      <c r="E5" s="7" t="s">
        <v>92</v>
      </c>
      <c r="F5" s="7" t="s">
        <v>93</v>
      </c>
      <c r="G5" s="7" t="s">
        <v>94</v>
      </c>
      <c r="H5" s="7" t="s">
        <v>94</v>
      </c>
      <c r="I5" s="7" t="s">
        <v>94</v>
      </c>
      <c r="J5" s="7" t="s">
        <v>95</v>
      </c>
      <c r="K5" s="7" t="s">
        <v>95</v>
      </c>
      <c r="L5" s="7" t="s">
        <v>95</v>
      </c>
      <c r="M5" s="7" t="s">
        <v>96</v>
      </c>
      <c r="N5" s="7" t="s">
        <v>96</v>
      </c>
      <c r="O5" s="7" t="s">
        <v>96</v>
      </c>
      <c r="P5" s="7" t="s">
        <v>97</v>
      </c>
    </row>
    <row r="6" spans="1:34" ht="18" customHeight="1">
      <c r="A6" s="12" t="s">
        <v>133</v>
      </c>
      <c r="D6" s="7" t="s">
        <v>73</v>
      </c>
      <c r="E6" s="7" t="s">
        <v>75</v>
      </c>
      <c r="F6" s="7" t="s">
        <v>73</v>
      </c>
      <c r="G6" s="7" t="s">
        <v>75</v>
      </c>
      <c r="H6" s="7" t="s">
        <v>73</v>
      </c>
      <c r="I6" s="7" t="s">
        <v>77</v>
      </c>
      <c r="J6" s="7" t="s">
        <v>98</v>
      </c>
      <c r="K6" s="7" t="s">
        <v>98</v>
      </c>
      <c r="L6" s="7" t="s">
        <v>98</v>
      </c>
      <c r="M6" s="7" t="s">
        <v>99</v>
      </c>
      <c r="N6" s="7" t="s">
        <v>99</v>
      </c>
      <c r="O6" s="7" t="s">
        <v>99</v>
      </c>
      <c r="P6" s="7" t="s">
        <v>100</v>
      </c>
    </row>
    <row r="7" spans="1:34" ht="18" customHeight="1">
      <c r="A7" s="7" t="s">
        <v>73</v>
      </c>
      <c r="E7" s="7" t="s">
        <v>81</v>
      </c>
      <c r="G7" s="7" t="s">
        <v>81</v>
      </c>
      <c r="I7" s="7" t="s">
        <v>83</v>
      </c>
      <c r="J7" s="7" t="s">
        <v>101</v>
      </c>
      <c r="K7" s="7" t="s">
        <v>101</v>
      </c>
      <c r="L7" s="7" t="s">
        <v>101</v>
      </c>
      <c r="M7" s="7" t="s">
        <v>102</v>
      </c>
      <c r="N7" s="7" t="s">
        <v>102</v>
      </c>
      <c r="O7" s="7" t="s">
        <v>102</v>
      </c>
      <c r="P7" s="7" t="s">
        <v>103</v>
      </c>
    </row>
    <row r="8" spans="1:34" ht="18" customHeight="1">
      <c r="A8" s="7" t="s">
        <v>172</v>
      </c>
      <c r="E8" s="7" t="s">
        <v>87</v>
      </c>
      <c r="G8" s="7" t="s">
        <v>87</v>
      </c>
      <c r="I8" s="7" t="s">
        <v>89</v>
      </c>
      <c r="J8" s="7" t="s">
        <v>104</v>
      </c>
      <c r="K8" s="7" t="s">
        <v>104</v>
      </c>
      <c r="L8" s="7" t="s">
        <v>104</v>
      </c>
      <c r="M8" s="7" t="s">
        <v>105</v>
      </c>
      <c r="N8" s="7" t="s">
        <v>105</v>
      </c>
      <c r="O8" s="7" t="s">
        <v>105</v>
      </c>
      <c r="P8" s="7" t="s">
        <v>106</v>
      </c>
    </row>
    <row r="9" spans="1:34" ht="18" customHeight="1">
      <c r="A9" s="7" t="s">
        <v>174</v>
      </c>
      <c r="E9" s="7" t="s">
        <v>93</v>
      </c>
      <c r="G9" s="7" t="s">
        <v>93</v>
      </c>
      <c r="I9" s="7" t="s">
        <v>95</v>
      </c>
      <c r="J9" s="7" t="s">
        <v>107</v>
      </c>
      <c r="K9" s="7" t="s">
        <v>107</v>
      </c>
      <c r="L9" s="7" t="s">
        <v>107</v>
      </c>
      <c r="M9" s="7" t="s">
        <v>108</v>
      </c>
      <c r="N9" s="7" t="s">
        <v>108</v>
      </c>
      <c r="O9" s="7" t="s">
        <v>108</v>
      </c>
      <c r="P9" s="7" t="s">
        <v>109</v>
      </c>
    </row>
    <row r="10" spans="1:34" ht="18" customHeight="1">
      <c r="A10" s="7" t="s">
        <v>176</v>
      </c>
      <c r="E10" s="7" t="s">
        <v>73</v>
      </c>
      <c r="G10" s="7" t="s">
        <v>73</v>
      </c>
      <c r="I10" s="7" t="s">
        <v>98</v>
      </c>
      <c r="J10" s="7" t="s">
        <v>110</v>
      </c>
      <c r="K10" s="7" t="s">
        <v>110</v>
      </c>
      <c r="L10" s="7" t="s">
        <v>110</v>
      </c>
      <c r="M10" s="7" t="s">
        <v>111</v>
      </c>
      <c r="N10" s="7" t="s">
        <v>111</v>
      </c>
      <c r="O10" s="7" t="s">
        <v>111</v>
      </c>
      <c r="P10" s="7" t="s">
        <v>73</v>
      </c>
    </row>
    <row r="11" spans="1:34" ht="18" customHeight="1">
      <c r="A11" s="7" t="s">
        <v>178</v>
      </c>
      <c r="I11" s="7" t="s">
        <v>101</v>
      </c>
      <c r="J11" s="7" t="s">
        <v>112</v>
      </c>
      <c r="K11" s="7" t="s">
        <v>112</v>
      </c>
      <c r="L11" s="7" t="s">
        <v>112</v>
      </c>
      <c r="M11" s="7" t="s">
        <v>113</v>
      </c>
      <c r="N11" s="7" t="s">
        <v>113</v>
      </c>
      <c r="O11" s="7" t="s">
        <v>113</v>
      </c>
      <c r="P11" s="7" t="s">
        <v>114</v>
      </c>
    </row>
    <row r="12" spans="1:34" ht="18" customHeight="1">
      <c r="A12" s="7" t="s">
        <v>355</v>
      </c>
      <c r="I12" s="7" t="s">
        <v>104</v>
      </c>
      <c r="J12" s="7" t="s">
        <v>115</v>
      </c>
      <c r="K12" s="7" t="s">
        <v>115</v>
      </c>
      <c r="L12" s="7" t="s">
        <v>115</v>
      </c>
      <c r="M12" s="7" t="s">
        <v>73</v>
      </c>
      <c r="N12" s="7" t="s">
        <v>73</v>
      </c>
      <c r="O12" s="7" t="s">
        <v>73</v>
      </c>
      <c r="P12" s="7" t="s">
        <v>116</v>
      </c>
    </row>
    <row r="13" spans="1:34" ht="18" customHeight="1">
      <c r="A13" s="7" t="s">
        <v>356</v>
      </c>
      <c r="I13" s="7" t="s">
        <v>107</v>
      </c>
      <c r="J13" s="7" t="s">
        <v>117</v>
      </c>
      <c r="K13" s="7" t="s">
        <v>117</v>
      </c>
      <c r="L13" s="7" t="s">
        <v>117</v>
      </c>
      <c r="P13" s="7" t="s">
        <v>118</v>
      </c>
    </row>
    <row r="14" spans="1:34" ht="18" customHeight="1">
      <c r="A14" s="7" t="s">
        <v>357</v>
      </c>
      <c r="I14" s="7" t="s">
        <v>110</v>
      </c>
      <c r="K14" s="7" t="s">
        <v>73</v>
      </c>
      <c r="L14" s="7" t="s">
        <v>78</v>
      </c>
    </row>
    <row r="15" spans="1:34" ht="18" customHeight="1">
      <c r="A15" s="7" t="s">
        <v>358</v>
      </c>
      <c r="I15" s="7" t="s">
        <v>112</v>
      </c>
      <c r="L15" s="7" t="s">
        <v>84</v>
      </c>
    </row>
    <row r="16" spans="1:34" ht="18" customHeight="1">
      <c r="A16" s="12"/>
      <c r="I16" s="7" t="s">
        <v>115</v>
      </c>
      <c r="L16" s="7" t="s">
        <v>90</v>
      </c>
    </row>
    <row r="17" spans="1:12" ht="18" customHeight="1">
      <c r="A17" s="7" t="s">
        <v>355</v>
      </c>
      <c r="I17" s="7" t="s">
        <v>117</v>
      </c>
      <c r="L17" s="7" t="s">
        <v>96</v>
      </c>
    </row>
    <row r="18" spans="1:12" ht="18" customHeight="1">
      <c r="A18" s="7" t="s">
        <v>356</v>
      </c>
      <c r="I18" s="7" t="s">
        <v>73</v>
      </c>
      <c r="J18" s="7" t="s">
        <v>73</v>
      </c>
      <c r="L18" s="7" t="s">
        <v>99</v>
      </c>
    </row>
    <row r="19" spans="1:12" ht="18" customHeight="1">
      <c r="A19" s="7" t="s">
        <v>357</v>
      </c>
      <c r="L19" s="7" t="s">
        <v>102</v>
      </c>
    </row>
    <row r="20" spans="1:12" ht="18" customHeight="1">
      <c r="A20" s="7" t="s">
        <v>358</v>
      </c>
      <c r="L20" s="7" t="s">
        <v>105</v>
      </c>
    </row>
    <row r="21" spans="1:12" ht="18" customHeight="1">
      <c r="A21" s="12"/>
      <c r="L21" s="7" t="s">
        <v>108</v>
      </c>
    </row>
    <row r="22" spans="1:12" ht="18" customHeight="1">
      <c r="A22" s="7" t="s">
        <v>359</v>
      </c>
      <c r="L22" s="7" t="s">
        <v>111</v>
      </c>
    </row>
    <row r="23" spans="1:12" ht="18" customHeight="1">
      <c r="A23" s="7" t="s">
        <v>360</v>
      </c>
      <c r="L23" s="7" t="s">
        <v>113</v>
      </c>
    </row>
    <row r="24" spans="1:12" ht="18" customHeight="1">
      <c r="A24" s="7" t="s">
        <v>361</v>
      </c>
      <c r="L24" s="7" t="s">
        <v>73</v>
      </c>
    </row>
    <row r="25" spans="1:12" ht="18" customHeight="1">
      <c r="A25" s="7" t="s">
        <v>362</v>
      </c>
    </row>
    <row r="26" spans="1:12" ht="18" customHeight="1">
      <c r="A26" s="7" t="s">
        <v>355</v>
      </c>
    </row>
    <row r="27" spans="1:12" ht="18" customHeight="1">
      <c r="A27" s="7" t="s">
        <v>356</v>
      </c>
    </row>
    <row r="28" spans="1:12" ht="18" customHeight="1">
      <c r="A28" s="7" t="s">
        <v>357</v>
      </c>
    </row>
    <row r="29" spans="1:12" ht="18" customHeight="1">
      <c r="A29" s="7" t="s">
        <v>358</v>
      </c>
    </row>
    <row r="30" spans="1:12" ht="18" customHeight="1">
      <c r="A30" s="7" t="s">
        <v>73</v>
      </c>
    </row>
    <row r="31" spans="1:12" ht="18" customHeight="1">
      <c r="A31" s="12"/>
    </row>
    <row r="32" spans="1:12" ht="18" customHeight="1">
      <c r="A32" s="7" t="s">
        <v>359</v>
      </c>
    </row>
    <row r="33" spans="1:2" ht="18" customHeight="1">
      <c r="A33" s="7" t="s">
        <v>360</v>
      </c>
    </row>
    <row r="34" spans="1:2" ht="18" customHeight="1">
      <c r="A34" s="7" t="s">
        <v>361</v>
      </c>
    </row>
    <row r="35" spans="1:2" ht="18" customHeight="1">
      <c r="A35" s="7" t="s">
        <v>362</v>
      </c>
    </row>
    <row r="36" spans="1:2" ht="18" customHeight="1">
      <c r="A36" s="7" t="s">
        <v>73</v>
      </c>
    </row>
    <row r="37" spans="1:2" ht="18" customHeight="1">
      <c r="A37" s="12"/>
    </row>
    <row r="38" spans="1:2" ht="18" customHeight="1">
      <c r="A38" s="7" t="s">
        <v>359</v>
      </c>
    </row>
    <row r="39" spans="1:2" ht="18" customHeight="1">
      <c r="A39" s="7" t="s">
        <v>360</v>
      </c>
    </row>
    <row r="40" spans="1:2" ht="18" customHeight="1">
      <c r="A40" s="7" t="s">
        <v>361</v>
      </c>
    </row>
    <row r="41" spans="1:2" ht="18" customHeight="1">
      <c r="A41" s="7" t="s">
        <v>362</v>
      </c>
    </row>
    <row r="42" spans="1:2" ht="18" customHeight="1">
      <c r="A42" s="7" t="s">
        <v>73</v>
      </c>
    </row>
    <row r="43" spans="1:2" ht="18" customHeight="1">
      <c r="A43" s="12" t="s">
        <v>130</v>
      </c>
    </row>
    <row r="44" spans="1:2" ht="18" customHeight="1">
      <c r="A44" s="7" t="s">
        <v>352</v>
      </c>
      <c r="B44" t="str">
        <f>$A$43&amp;A44</f>
        <v>CadetCadetBoys-37</v>
      </c>
    </row>
    <row r="45" spans="1:2" ht="18" customHeight="1">
      <c r="A45" s="7" t="s">
        <v>375</v>
      </c>
      <c r="B45" t="str">
        <f t="shared" ref="B45:B55" si="0">$A$43&amp;A45</f>
        <v>CadetCadetBoys-45</v>
      </c>
    </row>
    <row r="46" spans="1:2" ht="18" customHeight="1">
      <c r="A46" s="7" t="s">
        <v>376</v>
      </c>
      <c r="B46" t="str">
        <f t="shared" si="0"/>
        <v>CadetCadetBoys-53</v>
      </c>
    </row>
    <row r="47" spans="1:2" ht="18" customHeight="1">
      <c r="A47" s="7" t="s">
        <v>377</v>
      </c>
      <c r="B47" t="str">
        <f t="shared" si="0"/>
        <v>CadetCadetBoys-61</v>
      </c>
    </row>
    <row r="48" spans="1:2" ht="18" customHeight="1">
      <c r="A48" s="7" t="s">
        <v>378</v>
      </c>
      <c r="B48" t="str">
        <f t="shared" si="0"/>
        <v>CadetCadetBoys-65</v>
      </c>
    </row>
    <row r="49" spans="1:2" ht="18" customHeight="1">
      <c r="A49" s="7" t="s">
        <v>379</v>
      </c>
      <c r="B49" t="str">
        <f t="shared" si="0"/>
        <v>CadetCadetBoys+65</v>
      </c>
    </row>
    <row r="50" spans="1:2" ht="18" customHeight="1">
      <c r="A50" s="7" t="s">
        <v>380</v>
      </c>
      <c r="B50" t="str">
        <f t="shared" si="0"/>
        <v>CadetCadetGirls-33</v>
      </c>
    </row>
    <row r="51" spans="1:2" ht="18" customHeight="1">
      <c r="A51" s="7" t="s">
        <v>381</v>
      </c>
      <c r="B51" t="str">
        <f t="shared" si="0"/>
        <v>CadetCadetGirls-41</v>
      </c>
    </row>
    <row r="52" spans="1:2" ht="18" customHeight="1">
      <c r="A52" s="7" t="s">
        <v>382</v>
      </c>
      <c r="B52" t="str">
        <f t="shared" si="0"/>
        <v>CadetCadetGirls-47</v>
      </c>
    </row>
    <row r="53" spans="1:2" ht="18" customHeight="1">
      <c r="A53" s="7" t="s">
        <v>383</v>
      </c>
      <c r="B53" t="str">
        <f t="shared" si="0"/>
        <v>CadetCadetGirls-55</v>
      </c>
    </row>
    <row r="54" spans="1:2" ht="18" customHeight="1">
      <c r="A54" s="7" t="s">
        <v>384</v>
      </c>
      <c r="B54" t="str">
        <f t="shared" si="0"/>
        <v>CadetCadetGirls-59</v>
      </c>
    </row>
    <row r="55" spans="1:2" ht="18" customHeight="1">
      <c r="A55" s="7" t="s">
        <v>385</v>
      </c>
      <c r="B55" t="str">
        <f t="shared" si="0"/>
        <v>CadetCadetGirls+59</v>
      </c>
    </row>
    <row r="56" spans="1:2" ht="18" customHeight="1">
      <c r="A56" s="7" t="s">
        <v>73</v>
      </c>
    </row>
    <row r="57" spans="1:2" ht="18" customHeight="1">
      <c r="A57" s="12" t="s">
        <v>132</v>
      </c>
    </row>
    <row r="58" spans="1:2" ht="18" customHeight="1">
      <c r="A58" s="7" t="s">
        <v>433</v>
      </c>
    </row>
    <row r="59" spans="1:2" ht="18" customHeight="1">
      <c r="A59" s="7" t="s">
        <v>435</v>
      </c>
    </row>
    <row r="60" spans="1:2" ht="18" customHeight="1">
      <c r="A60" s="7" t="s">
        <v>437</v>
      </c>
    </row>
    <row r="61" spans="1:2" ht="18" customHeight="1">
      <c r="A61" s="7" t="s">
        <v>439</v>
      </c>
    </row>
    <row r="62" spans="1:2" ht="18" customHeight="1">
      <c r="A62" s="7" t="s">
        <v>441</v>
      </c>
    </row>
    <row r="63" spans="1:2" ht="18" customHeight="1">
      <c r="A63" s="7" t="s">
        <v>443</v>
      </c>
    </row>
    <row r="64" spans="1:2" ht="18" customHeight="1">
      <c r="A64" s="7" t="s">
        <v>444</v>
      </c>
    </row>
    <row r="65" spans="1:1" ht="18" customHeight="1">
      <c r="A65" s="7" t="s">
        <v>445</v>
      </c>
    </row>
    <row r="66" spans="1:1" ht="18" customHeight="1">
      <c r="A66" s="7" t="s">
        <v>447</v>
      </c>
    </row>
    <row r="67" spans="1:1" ht="18" customHeight="1">
      <c r="A67" s="7" t="s">
        <v>449</v>
      </c>
    </row>
    <row r="68" spans="1:1" ht="18" customHeight="1">
      <c r="A68" s="7" t="s">
        <v>73</v>
      </c>
    </row>
    <row r="69" spans="1:1" ht="18" customHeight="1">
      <c r="A69" s="12" t="s">
        <v>126</v>
      </c>
    </row>
    <row r="70" spans="1:1" ht="18" customHeight="1">
      <c r="A70" s="7" t="s">
        <v>406</v>
      </c>
    </row>
    <row r="71" spans="1:1" ht="18" customHeight="1">
      <c r="A71" s="7" t="s">
        <v>405</v>
      </c>
    </row>
    <row r="72" spans="1:1" ht="18" customHeight="1">
      <c r="A72" s="7" t="s">
        <v>407</v>
      </c>
    </row>
    <row r="73" spans="1:1" ht="18" customHeight="1">
      <c r="A73" s="7" t="s">
        <v>408</v>
      </c>
    </row>
    <row r="74" spans="1:1" ht="18" customHeight="1">
      <c r="A74" s="7" t="s">
        <v>409</v>
      </c>
    </row>
    <row r="75" spans="1:1" ht="18" customHeight="1">
      <c r="A75" s="7" t="s">
        <v>410</v>
      </c>
    </row>
    <row r="76" spans="1:1" ht="18" customHeight="1">
      <c r="A76" s="7" t="s">
        <v>411</v>
      </c>
    </row>
    <row r="77" spans="1:1" ht="18" customHeight="1">
      <c r="A77" s="7" t="s">
        <v>412</v>
      </c>
    </row>
    <row r="78" spans="1:1" ht="18" customHeight="1">
      <c r="A78" s="7" t="s">
        <v>73</v>
      </c>
    </row>
    <row r="79" spans="1:1" ht="18" customHeight="1">
      <c r="A79" s="18" t="s">
        <v>314</v>
      </c>
    </row>
    <row r="80" spans="1:1" ht="18" customHeight="1">
      <c r="A80" s="7" t="s">
        <v>401</v>
      </c>
    </row>
    <row r="81" spans="1:1" ht="18" customHeight="1">
      <c r="A81" s="7" t="s">
        <v>402</v>
      </c>
    </row>
    <row r="82" spans="1:1" ht="18" customHeight="1">
      <c r="A82" s="7" t="s">
        <v>403</v>
      </c>
    </row>
    <row r="83" spans="1:1" ht="18" customHeight="1">
      <c r="A83" t="s">
        <v>404</v>
      </c>
    </row>
    <row r="84" spans="1:1" ht="18" customHeight="1">
      <c r="A84" t="s">
        <v>397</v>
      </c>
    </row>
    <row r="85" spans="1:1" ht="18" customHeight="1">
      <c r="A85" t="s">
        <v>398</v>
      </c>
    </row>
    <row r="86" spans="1:1" ht="18" customHeight="1">
      <c r="A86" t="s">
        <v>399</v>
      </c>
    </row>
    <row r="87" spans="1:1" ht="18" customHeight="1">
      <c r="A87" t="s">
        <v>400</v>
      </c>
    </row>
    <row r="88" spans="1:1" ht="18" customHeight="1"/>
    <row r="89" spans="1:1" ht="18" customHeight="1"/>
    <row r="90" spans="1:1" ht="18" customHeight="1"/>
    <row r="91" spans="1:1" ht="18" customHeight="1"/>
    <row r="92" spans="1:1" ht="18" customHeight="1"/>
    <row r="93" spans="1:1" ht="18" customHeight="1"/>
    <row r="94" spans="1:1" ht="18" customHeight="1"/>
    <row r="95" spans="1:1" ht="18" customHeight="1"/>
    <row r="96" spans="1:1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</sheetData>
  <phoneticPr fontId="12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K1008"/>
  <sheetViews>
    <sheetView topLeftCell="A646" workbookViewId="0">
      <selection activeCell="D748" sqref="D748"/>
    </sheetView>
  </sheetViews>
  <sheetFormatPr defaultColWidth="12.5703125" defaultRowHeight="15" customHeight="1"/>
  <cols>
    <col min="1" max="1" width="21.28515625" bestFit="1" customWidth="1"/>
    <col min="2" max="2" width="7.5703125" customWidth="1"/>
    <col min="3" max="3" width="10.28515625" bestFit="1" customWidth="1"/>
    <col min="4" max="4" width="19.5703125" bestFit="1" customWidth="1"/>
    <col min="5" max="5" width="13.85546875" customWidth="1"/>
    <col min="6" max="6" width="42.7109375" customWidth="1"/>
    <col min="7" max="7" width="42.28515625" bestFit="1" customWidth="1"/>
    <col min="8" max="26" width="7.5703125" customWidth="1"/>
  </cols>
  <sheetData>
    <row r="1" spans="1:7" ht="18" customHeight="1">
      <c r="A1" s="7" t="s">
        <v>119</v>
      </c>
      <c r="B1" s="7" t="s">
        <v>3</v>
      </c>
      <c r="C1" s="7" t="s">
        <v>4</v>
      </c>
      <c r="D1" s="7" t="s">
        <v>5</v>
      </c>
      <c r="E1" s="7" t="s">
        <v>120</v>
      </c>
      <c r="F1" s="7" t="s">
        <v>6</v>
      </c>
      <c r="G1" s="7" t="s">
        <v>120</v>
      </c>
    </row>
    <row r="2" spans="1:7" ht="18" hidden="1" customHeight="1">
      <c r="A2" s="7" t="s">
        <v>127</v>
      </c>
      <c r="B2" s="7" t="s">
        <v>124</v>
      </c>
      <c r="C2" s="7" t="s">
        <v>127</v>
      </c>
      <c r="D2" s="7" t="s">
        <v>354</v>
      </c>
      <c r="E2" s="7" t="s">
        <v>134</v>
      </c>
      <c r="F2" s="7" t="str">
        <f t="shared" ref="F2:F256" si="0">A2&amp;B2&amp;C2&amp;D2&amp;E2</f>
        <v>to 6Boysto 6to6-Kyorugi</v>
      </c>
      <c r="G2" s="7" t="s">
        <v>128</v>
      </c>
    </row>
    <row r="3" spans="1:7" ht="18" hidden="1" customHeight="1">
      <c r="A3" s="7" t="s">
        <v>127</v>
      </c>
      <c r="B3" s="7" t="s">
        <v>125</v>
      </c>
      <c r="C3" s="7" t="s">
        <v>127</v>
      </c>
      <c r="D3" s="7" t="s">
        <v>354</v>
      </c>
      <c r="E3" s="7" t="s">
        <v>134</v>
      </c>
      <c r="F3" s="7" t="str">
        <f t="shared" si="0"/>
        <v>to 6Girlsto 6to6-Kyorugi</v>
      </c>
      <c r="G3" s="7" t="s">
        <v>129</v>
      </c>
    </row>
    <row r="4" spans="1:7" ht="18" hidden="1" customHeight="1">
      <c r="A4" s="7" t="s">
        <v>123</v>
      </c>
      <c r="B4" s="7" t="s">
        <v>124</v>
      </c>
      <c r="C4" s="16" t="s">
        <v>133</v>
      </c>
      <c r="D4" s="7" t="s">
        <v>172</v>
      </c>
      <c r="E4" s="7" t="s">
        <v>134</v>
      </c>
      <c r="F4" s="7" t="str">
        <f>A4&amp;B4&amp;C4&amp;D4&amp;E4</f>
        <v>ElementaryBoysChildrenAge6-7-19Kyorugi</v>
      </c>
      <c r="G4" s="7" t="s">
        <v>173</v>
      </c>
    </row>
    <row r="5" spans="1:7" ht="18" hidden="1" customHeight="1">
      <c r="A5" s="7" t="s">
        <v>123</v>
      </c>
      <c r="B5" s="7" t="s">
        <v>124</v>
      </c>
      <c r="C5" s="16" t="s">
        <v>133</v>
      </c>
      <c r="D5" s="7" t="s">
        <v>174</v>
      </c>
      <c r="E5" s="7" t="s">
        <v>134</v>
      </c>
      <c r="F5" s="7" t="str">
        <f t="shared" si="0"/>
        <v>ElementaryBoysChildrenAge6-7-23Kyorugi</v>
      </c>
      <c r="G5" s="7" t="s">
        <v>175</v>
      </c>
    </row>
    <row r="6" spans="1:7" ht="18" hidden="1" customHeight="1">
      <c r="A6" s="7" t="s">
        <v>123</v>
      </c>
      <c r="B6" s="7" t="s">
        <v>124</v>
      </c>
      <c r="C6" s="16" t="s">
        <v>133</v>
      </c>
      <c r="D6" s="7" t="s">
        <v>176</v>
      </c>
      <c r="E6" s="7" t="s">
        <v>134</v>
      </c>
      <c r="F6" s="7" t="str">
        <f t="shared" si="0"/>
        <v>ElementaryBoysChildrenAge6-7-27Kyorugi</v>
      </c>
      <c r="G6" s="7" t="s">
        <v>177</v>
      </c>
    </row>
    <row r="7" spans="1:7" ht="18" hidden="1" customHeight="1">
      <c r="A7" s="7" t="s">
        <v>123</v>
      </c>
      <c r="B7" s="7" t="s">
        <v>124</v>
      </c>
      <c r="C7" s="16" t="s">
        <v>133</v>
      </c>
      <c r="D7" s="7" t="s">
        <v>178</v>
      </c>
      <c r="E7" s="7" t="s">
        <v>134</v>
      </c>
      <c r="F7" s="7" t="str">
        <f t="shared" si="0"/>
        <v>ElementaryBoysChildrenAge6-7+27Kyorugi</v>
      </c>
      <c r="G7" s="7" t="s">
        <v>179</v>
      </c>
    </row>
    <row r="8" spans="1:7" ht="18" hidden="1" customHeight="1">
      <c r="A8" s="7" t="s">
        <v>123</v>
      </c>
      <c r="B8" s="7" t="s">
        <v>124</v>
      </c>
      <c r="C8" s="16" t="s">
        <v>133</v>
      </c>
      <c r="D8" s="7" t="s">
        <v>172</v>
      </c>
      <c r="E8" s="7" t="s">
        <v>134</v>
      </c>
      <c r="F8" s="7" t="str">
        <f t="shared" si="0"/>
        <v>ElementaryBoysChildrenAge6-7-19Kyorugi</v>
      </c>
      <c r="G8" s="7" t="s">
        <v>180</v>
      </c>
    </row>
    <row r="9" spans="1:7" ht="18" hidden="1" customHeight="1">
      <c r="A9" s="7" t="s">
        <v>123</v>
      </c>
      <c r="B9" s="7" t="s">
        <v>124</v>
      </c>
      <c r="C9" s="16" t="s">
        <v>133</v>
      </c>
      <c r="D9" s="7" t="s">
        <v>174</v>
      </c>
      <c r="E9" s="7" t="s">
        <v>134</v>
      </c>
      <c r="F9" s="7" t="str">
        <f t="shared" si="0"/>
        <v>ElementaryBoysChildrenAge6-7-23Kyorugi</v>
      </c>
      <c r="G9" s="7" t="s">
        <v>175</v>
      </c>
    </row>
    <row r="10" spans="1:7" ht="18" hidden="1" customHeight="1">
      <c r="A10" s="7" t="s">
        <v>123</v>
      </c>
      <c r="B10" s="7" t="s">
        <v>124</v>
      </c>
      <c r="C10" s="16" t="s">
        <v>133</v>
      </c>
      <c r="D10" s="7" t="s">
        <v>176</v>
      </c>
      <c r="E10" s="7" t="s">
        <v>134</v>
      </c>
      <c r="F10" s="7" t="str">
        <f t="shared" si="0"/>
        <v>ElementaryBoysChildrenAge6-7-27Kyorugi</v>
      </c>
      <c r="G10" s="7" t="s">
        <v>177</v>
      </c>
    </row>
    <row r="11" spans="1:7" ht="18" hidden="1" customHeight="1">
      <c r="A11" s="7" t="s">
        <v>123</v>
      </c>
      <c r="B11" s="7" t="s">
        <v>124</v>
      </c>
      <c r="C11" s="16" t="s">
        <v>133</v>
      </c>
      <c r="D11" s="7" t="s">
        <v>178</v>
      </c>
      <c r="E11" s="7" t="s">
        <v>134</v>
      </c>
      <c r="F11" s="7" t="str">
        <f t="shared" si="0"/>
        <v>ElementaryBoysChildrenAge6-7+27Kyorugi</v>
      </c>
      <c r="G11" s="7" t="s">
        <v>179</v>
      </c>
    </row>
    <row r="12" spans="1:7" ht="18" hidden="1" customHeight="1">
      <c r="A12" s="7" t="s">
        <v>123</v>
      </c>
      <c r="B12" s="7" t="s">
        <v>124</v>
      </c>
      <c r="C12" s="16" t="s">
        <v>133</v>
      </c>
      <c r="D12" s="7" t="s">
        <v>355</v>
      </c>
      <c r="E12" s="7" t="s">
        <v>134</v>
      </c>
      <c r="F12" s="7" t="str">
        <f t="shared" si="0"/>
        <v>ElementaryBoysChildrenAge8-9-21Kyorugi</v>
      </c>
      <c r="G12" s="7" t="s">
        <v>194</v>
      </c>
    </row>
    <row r="13" spans="1:7" ht="18" hidden="1" customHeight="1">
      <c r="A13" s="7" t="s">
        <v>123</v>
      </c>
      <c r="B13" s="7" t="s">
        <v>124</v>
      </c>
      <c r="C13" s="16" t="s">
        <v>133</v>
      </c>
      <c r="D13" s="7" t="s">
        <v>356</v>
      </c>
      <c r="E13" s="7" t="s">
        <v>134</v>
      </c>
      <c r="F13" s="7" t="str">
        <f t="shared" si="0"/>
        <v>ElementaryBoysChildrenAge8-9-25Kyorugi</v>
      </c>
      <c r="G13" s="7" t="s">
        <v>195</v>
      </c>
    </row>
    <row r="14" spans="1:7" ht="18" hidden="1" customHeight="1">
      <c r="A14" s="7" t="s">
        <v>123</v>
      </c>
      <c r="B14" s="7" t="s">
        <v>124</v>
      </c>
      <c r="C14" s="16" t="s">
        <v>133</v>
      </c>
      <c r="D14" s="7" t="s">
        <v>357</v>
      </c>
      <c r="E14" s="7" t="s">
        <v>134</v>
      </c>
      <c r="F14" s="7" t="str">
        <f t="shared" si="0"/>
        <v>ElementaryBoysChildrenAge8-9-30Kyorugi</v>
      </c>
      <c r="G14" s="7" t="s">
        <v>196</v>
      </c>
    </row>
    <row r="15" spans="1:7" ht="18" hidden="1" customHeight="1">
      <c r="A15" s="7" t="s">
        <v>123</v>
      </c>
      <c r="B15" s="7" t="s">
        <v>124</v>
      </c>
      <c r="C15" s="16" t="s">
        <v>133</v>
      </c>
      <c r="D15" s="7" t="s">
        <v>358</v>
      </c>
      <c r="E15" s="7" t="s">
        <v>134</v>
      </c>
      <c r="F15" s="7" t="str">
        <f t="shared" si="0"/>
        <v>ElementaryBoysChildrenAge8-9+30Kyorugi</v>
      </c>
      <c r="G15" s="7" t="s">
        <v>197</v>
      </c>
    </row>
    <row r="16" spans="1:7" ht="18" customHeight="1">
      <c r="A16" s="7" t="s">
        <v>122</v>
      </c>
      <c r="B16" s="7" t="s">
        <v>124</v>
      </c>
      <c r="C16" s="16" t="s">
        <v>133</v>
      </c>
      <c r="D16" s="7" t="s">
        <v>172</v>
      </c>
      <c r="E16" s="7" t="s">
        <v>134</v>
      </c>
      <c r="F16" s="7" t="str">
        <f t="shared" si="0"/>
        <v>AdvanceBoysChildrenAge6-7-19Kyorugi</v>
      </c>
      <c r="G16" s="7" t="s">
        <v>181</v>
      </c>
    </row>
    <row r="17" spans="1:7" ht="18" customHeight="1">
      <c r="A17" s="7" t="s">
        <v>122</v>
      </c>
      <c r="B17" s="7" t="s">
        <v>124</v>
      </c>
      <c r="C17" s="16" t="s">
        <v>133</v>
      </c>
      <c r="D17" s="7" t="s">
        <v>174</v>
      </c>
      <c r="E17" s="7" t="s">
        <v>134</v>
      </c>
      <c r="F17" s="7" t="str">
        <f t="shared" si="0"/>
        <v>AdvanceBoysChildrenAge6-7-23Kyorugi</v>
      </c>
      <c r="G17" s="7" t="s">
        <v>182</v>
      </c>
    </row>
    <row r="18" spans="1:7" ht="18" customHeight="1">
      <c r="A18" s="7" t="s">
        <v>122</v>
      </c>
      <c r="B18" s="7" t="s">
        <v>124</v>
      </c>
      <c r="C18" s="16" t="s">
        <v>133</v>
      </c>
      <c r="D18" s="7" t="s">
        <v>176</v>
      </c>
      <c r="E18" s="7" t="s">
        <v>134</v>
      </c>
      <c r="F18" s="7" t="str">
        <f t="shared" si="0"/>
        <v>AdvanceBoysChildrenAge6-7-27Kyorugi</v>
      </c>
      <c r="G18" s="7" t="s">
        <v>183</v>
      </c>
    </row>
    <row r="19" spans="1:7" ht="18" customHeight="1">
      <c r="A19" s="7" t="s">
        <v>122</v>
      </c>
      <c r="B19" s="7" t="s">
        <v>124</v>
      </c>
      <c r="C19" s="16" t="s">
        <v>133</v>
      </c>
      <c r="D19" s="7" t="s">
        <v>178</v>
      </c>
      <c r="E19" s="7" t="s">
        <v>134</v>
      </c>
      <c r="F19" s="7" t="str">
        <f t="shared" si="0"/>
        <v>AdvanceBoysChildrenAge6-7+27Kyorugi</v>
      </c>
      <c r="G19" s="7" t="s">
        <v>184</v>
      </c>
    </row>
    <row r="20" spans="1:7" ht="18" customHeight="1">
      <c r="A20" s="7" t="s">
        <v>122</v>
      </c>
      <c r="B20" s="7" t="s">
        <v>124</v>
      </c>
      <c r="C20" s="16" t="s">
        <v>133</v>
      </c>
      <c r="D20" s="7" t="s">
        <v>172</v>
      </c>
      <c r="E20" s="7" t="s">
        <v>134</v>
      </c>
      <c r="F20" s="7" t="str">
        <f t="shared" si="0"/>
        <v>AdvanceBoysChildrenAge6-7-19Kyorugi</v>
      </c>
      <c r="G20" s="7" t="s">
        <v>185</v>
      </c>
    </row>
    <row r="21" spans="1:7" ht="18" customHeight="1">
      <c r="A21" s="7" t="s">
        <v>122</v>
      </c>
      <c r="B21" s="7" t="s">
        <v>124</v>
      </c>
      <c r="C21" s="16" t="s">
        <v>133</v>
      </c>
      <c r="D21" s="7" t="s">
        <v>174</v>
      </c>
      <c r="E21" s="7" t="s">
        <v>134</v>
      </c>
      <c r="F21" s="7" t="str">
        <f t="shared" si="0"/>
        <v>AdvanceBoysChildrenAge6-7-23Kyorugi</v>
      </c>
      <c r="G21" s="7" t="s">
        <v>182</v>
      </c>
    </row>
    <row r="22" spans="1:7" ht="18" customHeight="1">
      <c r="A22" s="7" t="s">
        <v>122</v>
      </c>
      <c r="B22" s="7" t="s">
        <v>124</v>
      </c>
      <c r="C22" s="16" t="s">
        <v>133</v>
      </c>
      <c r="D22" s="7" t="s">
        <v>176</v>
      </c>
      <c r="E22" s="7" t="s">
        <v>134</v>
      </c>
      <c r="F22" s="7" t="str">
        <f t="shared" si="0"/>
        <v>AdvanceBoysChildrenAge6-7-27Kyorugi</v>
      </c>
      <c r="G22" s="7" t="s">
        <v>183</v>
      </c>
    </row>
    <row r="23" spans="1:7" ht="18" customHeight="1">
      <c r="A23" s="7" t="s">
        <v>122</v>
      </c>
      <c r="B23" s="7" t="s">
        <v>124</v>
      </c>
      <c r="C23" s="16" t="s">
        <v>133</v>
      </c>
      <c r="D23" s="7" t="s">
        <v>178</v>
      </c>
      <c r="E23" s="7" t="s">
        <v>134</v>
      </c>
      <c r="F23" s="7" t="str">
        <f t="shared" si="0"/>
        <v>AdvanceBoysChildrenAge6-7+27Kyorugi</v>
      </c>
      <c r="G23" s="7" t="s">
        <v>184</v>
      </c>
    </row>
    <row r="24" spans="1:7" ht="18" customHeight="1">
      <c r="A24" s="7" t="s">
        <v>122</v>
      </c>
      <c r="B24" s="7" t="s">
        <v>124</v>
      </c>
      <c r="C24" s="16" t="s">
        <v>133</v>
      </c>
      <c r="D24" s="7" t="s">
        <v>355</v>
      </c>
      <c r="E24" s="7" t="s">
        <v>134</v>
      </c>
      <c r="F24" s="7" t="str">
        <f t="shared" si="0"/>
        <v>AdvanceBoysChildrenAge8-9-21Kyorugi</v>
      </c>
      <c r="G24" s="7" t="s">
        <v>198</v>
      </c>
    </row>
    <row r="25" spans="1:7" ht="18" customHeight="1">
      <c r="A25" s="7" t="s">
        <v>122</v>
      </c>
      <c r="B25" s="7" t="s">
        <v>124</v>
      </c>
      <c r="C25" s="16" t="s">
        <v>133</v>
      </c>
      <c r="D25" s="7" t="s">
        <v>356</v>
      </c>
      <c r="E25" s="7" t="s">
        <v>134</v>
      </c>
      <c r="F25" s="7" t="str">
        <f t="shared" si="0"/>
        <v>AdvanceBoysChildrenAge8-9-25Kyorugi</v>
      </c>
      <c r="G25" s="7" t="s">
        <v>199</v>
      </c>
    </row>
    <row r="26" spans="1:7" ht="18" customHeight="1">
      <c r="A26" s="7" t="s">
        <v>122</v>
      </c>
      <c r="B26" s="7" t="s">
        <v>124</v>
      </c>
      <c r="C26" s="16" t="s">
        <v>133</v>
      </c>
      <c r="D26" s="7" t="s">
        <v>357</v>
      </c>
      <c r="E26" s="7" t="s">
        <v>134</v>
      </c>
      <c r="F26" s="7" t="str">
        <f t="shared" si="0"/>
        <v>AdvanceBoysChildrenAge8-9-30Kyorugi</v>
      </c>
      <c r="G26" s="7" t="s">
        <v>200</v>
      </c>
    </row>
    <row r="27" spans="1:7" ht="18" customHeight="1">
      <c r="A27" s="7" t="s">
        <v>122</v>
      </c>
      <c r="B27" s="7" t="s">
        <v>124</v>
      </c>
      <c r="C27" s="16" t="s">
        <v>133</v>
      </c>
      <c r="D27" s="7" t="s">
        <v>358</v>
      </c>
      <c r="E27" s="7" t="s">
        <v>134</v>
      </c>
      <c r="F27" s="7" t="str">
        <f t="shared" si="0"/>
        <v>AdvanceBoysChildrenAge8-9+30Kyorugi</v>
      </c>
      <c r="G27" s="7" t="s">
        <v>201</v>
      </c>
    </row>
    <row r="28" spans="1:7" ht="18" hidden="1" customHeight="1">
      <c r="A28" s="7" t="s">
        <v>123</v>
      </c>
      <c r="B28" s="7" t="s">
        <v>125</v>
      </c>
      <c r="C28" s="16" t="s">
        <v>133</v>
      </c>
      <c r="D28" s="7" t="s">
        <v>172</v>
      </c>
      <c r="E28" s="7" t="s">
        <v>134</v>
      </c>
      <c r="F28" s="7" t="str">
        <f t="shared" si="0"/>
        <v>ElementaryGirlsChildrenAge6-7-19Kyorugi</v>
      </c>
      <c r="G28" s="7" t="s">
        <v>186</v>
      </c>
    </row>
    <row r="29" spans="1:7" ht="18" hidden="1" customHeight="1">
      <c r="A29" s="7" t="s">
        <v>123</v>
      </c>
      <c r="B29" s="7" t="s">
        <v>125</v>
      </c>
      <c r="C29" s="16" t="s">
        <v>133</v>
      </c>
      <c r="D29" s="7" t="s">
        <v>174</v>
      </c>
      <c r="E29" s="7" t="s">
        <v>134</v>
      </c>
      <c r="F29" s="7" t="str">
        <f t="shared" si="0"/>
        <v>ElementaryGirlsChildrenAge6-7-23Kyorugi</v>
      </c>
      <c r="G29" s="7" t="s">
        <v>187</v>
      </c>
    </row>
    <row r="30" spans="1:7" ht="18" hidden="1" customHeight="1">
      <c r="A30" s="7" t="s">
        <v>123</v>
      </c>
      <c r="B30" s="7" t="s">
        <v>125</v>
      </c>
      <c r="C30" s="16" t="s">
        <v>133</v>
      </c>
      <c r="D30" s="7" t="s">
        <v>176</v>
      </c>
      <c r="E30" s="7" t="s">
        <v>134</v>
      </c>
      <c r="F30" s="7" t="str">
        <f t="shared" si="0"/>
        <v>ElementaryGirlsChildrenAge6-7-27Kyorugi</v>
      </c>
      <c r="G30" s="7" t="s">
        <v>188</v>
      </c>
    </row>
    <row r="31" spans="1:7" ht="18" hidden="1" customHeight="1">
      <c r="A31" s="7" t="s">
        <v>123</v>
      </c>
      <c r="B31" s="7" t="s">
        <v>125</v>
      </c>
      <c r="C31" s="16" t="s">
        <v>133</v>
      </c>
      <c r="D31" s="7" t="s">
        <v>178</v>
      </c>
      <c r="E31" s="7" t="s">
        <v>134</v>
      </c>
      <c r="F31" s="7" t="str">
        <f t="shared" si="0"/>
        <v>ElementaryGirlsChildrenAge6-7+27Kyorugi</v>
      </c>
      <c r="G31" s="7" t="s">
        <v>189</v>
      </c>
    </row>
    <row r="32" spans="1:7" ht="18" hidden="1" customHeight="1">
      <c r="A32" s="7" t="s">
        <v>123</v>
      </c>
      <c r="B32" s="7" t="s">
        <v>125</v>
      </c>
      <c r="C32" s="16" t="s">
        <v>133</v>
      </c>
      <c r="D32" s="7" t="s">
        <v>172</v>
      </c>
      <c r="E32" s="7" t="s">
        <v>134</v>
      </c>
      <c r="F32" s="7" t="str">
        <f t="shared" si="0"/>
        <v>ElementaryGirlsChildrenAge6-7-19Kyorugi</v>
      </c>
      <c r="G32" s="7" t="s">
        <v>186</v>
      </c>
    </row>
    <row r="33" spans="1:7" ht="18" hidden="1" customHeight="1">
      <c r="A33" s="7" t="s">
        <v>123</v>
      </c>
      <c r="B33" s="7" t="s">
        <v>125</v>
      </c>
      <c r="C33" s="16" t="s">
        <v>133</v>
      </c>
      <c r="D33" s="7" t="s">
        <v>174</v>
      </c>
      <c r="E33" s="7" t="s">
        <v>134</v>
      </c>
      <c r="F33" s="7" t="str">
        <f t="shared" si="0"/>
        <v>ElementaryGirlsChildrenAge6-7-23Kyorugi</v>
      </c>
      <c r="G33" s="7" t="s">
        <v>187</v>
      </c>
    </row>
    <row r="34" spans="1:7" ht="18" hidden="1" customHeight="1">
      <c r="A34" s="7" t="s">
        <v>123</v>
      </c>
      <c r="B34" s="7" t="s">
        <v>125</v>
      </c>
      <c r="C34" s="16" t="s">
        <v>133</v>
      </c>
      <c r="D34" s="7" t="s">
        <v>176</v>
      </c>
      <c r="E34" s="7" t="s">
        <v>134</v>
      </c>
      <c r="F34" s="7" t="str">
        <f t="shared" si="0"/>
        <v>ElementaryGirlsChildrenAge6-7-27Kyorugi</v>
      </c>
      <c r="G34" s="7" t="s">
        <v>188</v>
      </c>
    </row>
    <row r="35" spans="1:7" ht="18" hidden="1" customHeight="1">
      <c r="A35" s="7" t="s">
        <v>123</v>
      </c>
      <c r="B35" s="7" t="s">
        <v>125</v>
      </c>
      <c r="C35" s="16" t="s">
        <v>133</v>
      </c>
      <c r="D35" s="7" t="s">
        <v>178</v>
      </c>
      <c r="E35" s="7" t="s">
        <v>134</v>
      </c>
      <c r="F35" s="7" t="str">
        <f t="shared" si="0"/>
        <v>ElementaryGirlsChildrenAge6-7+27Kyorugi</v>
      </c>
      <c r="G35" s="7" t="s">
        <v>189</v>
      </c>
    </row>
    <row r="36" spans="1:7" ht="18" hidden="1" customHeight="1">
      <c r="A36" s="7" t="s">
        <v>123</v>
      </c>
      <c r="B36" s="7" t="s">
        <v>125</v>
      </c>
      <c r="C36" s="16" t="s">
        <v>133</v>
      </c>
      <c r="D36" s="7" t="s">
        <v>355</v>
      </c>
      <c r="E36" s="7" t="s">
        <v>134</v>
      </c>
      <c r="F36" s="7" t="str">
        <f t="shared" si="0"/>
        <v>ElementaryGirlsChildrenAge8-9-21Kyorugi</v>
      </c>
      <c r="G36" s="7" t="s">
        <v>202</v>
      </c>
    </row>
    <row r="37" spans="1:7" ht="18" hidden="1" customHeight="1">
      <c r="A37" s="7" t="s">
        <v>123</v>
      </c>
      <c r="B37" s="7" t="s">
        <v>125</v>
      </c>
      <c r="C37" s="16" t="s">
        <v>133</v>
      </c>
      <c r="D37" s="7" t="s">
        <v>356</v>
      </c>
      <c r="E37" s="7" t="s">
        <v>134</v>
      </c>
      <c r="F37" s="7" t="str">
        <f t="shared" si="0"/>
        <v>ElementaryGirlsChildrenAge8-9-25Kyorugi</v>
      </c>
      <c r="G37" s="7" t="s">
        <v>203</v>
      </c>
    </row>
    <row r="38" spans="1:7" ht="18" hidden="1" customHeight="1">
      <c r="A38" s="7" t="s">
        <v>123</v>
      </c>
      <c r="B38" s="7" t="s">
        <v>125</v>
      </c>
      <c r="C38" s="16" t="s">
        <v>133</v>
      </c>
      <c r="D38" s="7" t="s">
        <v>357</v>
      </c>
      <c r="E38" s="7" t="s">
        <v>134</v>
      </c>
      <c r="F38" s="7" t="str">
        <f t="shared" si="0"/>
        <v>ElementaryGirlsChildrenAge8-9-30Kyorugi</v>
      </c>
      <c r="G38" s="7" t="s">
        <v>204</v>
      </c>
    </row>
    <row r="39" spans="1:7" ht="18" hidden="1" customHeight="1">
      <c r="A39" s="7" t="s">
        <v>123</v>
      </c>
      <c r="B39" s="7" t="s">
        <v>125</v>
      </c>
      <c r="C39" s="16" t="s">
        <v>133</v>
      </c>
      <c r="D39" s="7" t="s">
        <v>358</v>
      </c>
      <c r="E39" s="7" t="s">
        <v>134</v>
      </c>
      <c r="F39" s="7" t="str">
        <f t="shared" si="0"/>
        <v>ElementaryGirlsChildrenAge8-9+30Kyorugi</v>
      </c>
      <c r="G39" s="7" t="s">
        <v>205</v>
      </c>
    </row>
    <row r="40" spans="1:7" ht="18" customHeight="1">
      <c r="A40" s="7" t="s">
        <v>122</v>
      </c>
      <c r="B40" s="7" t="s">
        <v>125</v>
      </c>
      <c r="C40" s="16" t="s">
        <v>133</v>
      </c>
      <c r="D40" s="7" t="s">
        <v>172</v>
      </c>
      <c r="E40" s="7" t="s">
        <v>134</v>
      </c>
      <c r="F40" s="7" t="str">
        <f t="shared" si="0"/>
        <v>AdvanceGirlsChildrenAge6-7-19Kyorugi</v>
      </c>
      <c r="G40" s="7" t="s">
        <v>190</v>
      </c>
    </row>
    <row r="41" spans="1:7" ht="18" customHeight="1">
      <c r="A41" s="7" t="s">
        <v>122</v>
      </c>
      <c r="B41" s="7" t="s">
        <v>125</v>
      </c>
      <c r="C41" s="16" t="s">
        <v>133</v>
      </c>
      <c r="D41" s="7" t="s">
        <v>174</v>
      </c>
      <c r="E41" s="7" t="s">
        <v>134</v>
      </c>
      <c r="F41" s="7" t="str">
        <f t="shared" si="0"/>
        <v>AdvanceGirlsChildrenAge6-7-23Kyorugi</v>
      </c>
      <c r="G41" s="7" t="s">
        <v>191</v>
      </c>
    </row>
    <row r="42" spans="1:7" ht="18" customHeight="1">
      <c r="A42" s="7" t="s">
        <v>122</v>
      </c>
      <c r="B42" s="7" t="s">
        <v>125</v>
      </c>
      <c r="C42" s="16" t="s">
        <v>133</v>
      </c>
      <c r="D42" s="7" t="s">
        <v>176</v>
      </c>
      <c r="E42" s="7" t="s">
        <v>134</v>
      </c>
      <c r="F42" s="7" t="str">
        <f t="shared" si="0"/>
        <v>AdvanceGirlsChildrenAge6-7-27Kyorugi</v>
      </c>
      <c r="G42" s="7" t="s">
        <v>192</v>
      </c>
    </row>
    <row r="43" spans="1:7" ht="18" customHeight="1">
      <c r="A43" s="7" t="s">
        <v>122</v>
      </c>
      <c r="B43" s="7" t="s">
        <v>125</v>
      </c>
      <c r="C43" s="16" t="s">
        <v>133</v>
      </c>
      <c r="D43" s="7" t="s">
        <v>178</v>
      </c>
      <c r="E43" s="7" t="s">
        <v>134</v>
      </c>
      <c r="F43" s="7" t="str">
        <f t="shared" si="0"/>
        <v>AdvanceGirlsChildrenAge6-7+27Kyorugi</v>
      </c>
      <c r="G43" s="7" t="s">
        <v>193</v>
      </c>
    </row>
    <row r="44" spans="1:7" ht="18" customHeight="1">
      <c r="A44" s="7" t="s">
        <v>122</v>
      </c>
      <c r="B44" s="7" t="s">
        <v>125</v>
      </c>
      <c r="C44" s="16" t="s">
        <v>133</v>
      </c>
      <c r="D44" s="7" t="s">
        <v>172</v>
      </c>
      <c r="E44" s="7" t="s">
        <v>134</v>
      </c>
      <c r="F44" s="7" t="str">
        <f t="shared" si="0"/>
        <v>AdvanceGirlsChildrenAge6-7-19Kyorugi</v>
      </c>
      <c r="G44" s="7" t="s">
        <v>190</v>
      </c>
    </row>
    <row r="45" spans="1:7" ht="18" customHeight="1">
      <c r="A45" s="7" t="s">
        <v>122</v>
      </c>
      <c r="B45" s="7" t="s">
        <v>125</v>
      </c>
      <c r="C45" s="16" t="s">
        <v>133</v>
      </c>
      <c r="D45" s="7" t="s">
        <v>174</v>
      </c>
      <c r="E45" s="7" t="s">
        <v>134</v>
      </c>
      <c r="F45" s="7" t="str">
        <f t="shared" si="0"/>
        <v>AdvanceGirlsChildrenAge6-7-23Kyorugi</v>
      </c>
      <c r="G45" s="7" t="s">
        <v>191</v>
      </c>
    </row>
    <row r="46" spans="1:7" ht="18" customHeight="1">
      <c r="A46" s="7" t="s">
        <v>122</v>
      </c>
      <c r="B46" s="7" t="s">
        <v>125</v>
      </c>
      <c r="C46" s="16" t="s">
        <v>133</v>
      </c>
      <c r="D46" s="7" t="s">
        <v>176</v>
      </c>
      <c r="E46" s="7" t="s">
        <v>134</v>
      </c>
      <c r="F46" s="7" t="str">
        <f t="shared" si="0"/>
        <v>AdvanceGirlsChildrenAge6-7-27Kyorugi</v>
      </c>
      <c r="G46" s="7" t="s">
        <v>192</v>
      </c>
    </row>
    <row r="47" spans="1:7" ht="18" customHeight="1">
      <c r="A47" s="7" t="s">
        <v>122</v>
      </c>
      <c r="B47" s="7" t="s">
        <v>125</v>
      </c>
      <c r="C47" s="16" t="s">
        <v>133</v>
      </c>
      <c r="D47" s="7" t="s">
        <v>178</v>
      </c>
      <c r="E47" s="7" t="s">
        <v>134</v>
      </c>
      <c r="F47" s="7" t="str">
        <f t="shared" si="0"/>
        <v>AdvanceGirlsChildrenAge6-7+27Kyorugi</v>
      </c>
      <c r="G47" s="7" t="s">
        <v>193</v>
      </c>
    </row>
    <row r="48" spans="1:7" ht="18" customHeight="1">
      <c r="A48" s="7" t="s">
        <v>122</v>
      </c>
      <c r="B48" s="7" t="s">
        <v>125</v>
      </c>
      <c r="C48" s="16" t="s">
        <v>133</v>
      </c>
      <c r="D48" s="7" t="s">
        <v>355</v>
      </c>
      <c r="E48" s="7" t="s">
        <v>134</v>
      </c>
      <c r="F48" s="7" t="str">
        <f t="shared" si="0"/>
        <v>AdvanceGirlsChildrenAge8-9-21Kyorugi</v>
      </c>
      <c r="G48" s="7" t="s">
        <v>206</v>
      </c>
    </row>
    <row r="49" spans="1:9" ht="18" customHeight="1">
      <c r="A49" s="7" t="s">
        <v>122</v>
      </c>
      <c r="B49" s="7" t="s">
        <v>125</v>
      </c>
      <c r="C49" s="16" t="s">
        <v>133</v>
      </c>
      <c r="D49" s="7" t="s">
        <v>356</v>
      </c>
      <c r="E49" s="7" t="s">
        <v>134</v>
      </c>
      <c r="F49" s="7" t="str">
        <f t="shared" si="0"/>
        <v>AdvanceGirlsChildrenAge8-9-25Kyorugi</v>
      </c>
      <c r="G49" s="7" t="s">
        <v>207</v>
      </c>
    </row>
    <row r="50" spans="1:9" ht="18" customHeight="1">
      <c r="A50" s="7" t="s">
        <v>122</v>
      </c>
      <c r="B50" s="7" t="s">
        <v>125</v>
      </c>
      <c r="C50" s="16" t="s">
        <v>133</v>
      </c>
      <c r="D50" s="7" t="s">
        <v>357</v>
      </c>
      <c r="E50" s="7" t="s">
        <v>134</v>
      </c>
      <c r="F50" s="7" t="str">
        <f t="shared" si="0"/>
        <v>AdvanceGirlsChildrenAge8-9-30Kyorugi</v>
      </c>
      <c r="G50" s="7" t="s">
        <v>208</v>
      </c>
    </row>
    <row r="51" spans="1:9" ht="18" customHeight="1">
      <c r="A51" s="7" t="s">
        <v>122</v>
      </c>
      <c r="B51" s="7" t="s">
        <v>125</v>
      </c>
      <c r="C51" s="16" t="s">
        <v>133</v>
      </c>
      <c r="D51" s="7" t="s">
        <v>358</v>
      </c>
      <c r="E51" s="7" t="s">
        <v>134</v>
      </c>
      <c r="F51" s="7" t="str">
        <f t="shared" si="0"/>
        <v>AdvanceGirlsChildrenAge8-9+30Kyorugi</v>
      </c>
      <c r="G51" s="7" t="s">
        <v>209</v>
      </c>
    </row>
    <row r="52" spans="1:9" ht="18" hidden="1" customHeight="1">
      <c r="A52" s="7" t="s">
        <v>251</v>
      </c>
      <c r="B52" s="7" t="s">
        <v>155</v>
      </c>
      <c r="C52" s="7" t="s">
        <v>126</v>
      </c>
      <c r="D52" s="7" t="s">
        <v>73</v>
      </c>
      <c r="E52" s="7" t="s">
        <v>134</v>
      </c>
      <c r="F52" s="7" t="str">
        <f t="shared" si="0"/>
        <v>MastersFemaleSenior-Kyorugi</v>
      </c>
      <c r="G52" s="7" t="s">
        <v>252</v>
      </c>
    </row>
    <row r="53" spans="1:9" ht="18" hidden="1" customHeight="1">
      <c r="A53" s="7" t="s">
        <v>123</v>
      </c>
      <c r="B53" s="7" t="s">
        <v>124</v>
      </c>
      <c r="C53" s="16" t="s">
        <v>133</v>
      </c>
      <c r="D53" s="1" t="s">
        <v>355</v>
      </c>
      <c r="E53" s="7" t="s">
        <v>134</v>
      </c>
      <c r="F53" s="7" t="str">
        <f t="shared" si="0"/>
        <v>ElementaryBoysChildrenAge8-9-21Kyorugi</v>
      </c>
      <c r="G53" s="15" t="s">
        <v>210</v>
      </c>
      <c r="I53" s="7" t="str">
        <f t="shared" ref="I53:I60" si="1">" "&amp;D53</f>
        <v xml:space="preserve"> Age8-9-21</v>
      </c>
    </row>
    <row r="54" spans="1:9" ht="18" hidden="1" customHeight="1">
      <c r="A54" s="7" t="s">
        <v>123</v>
      </c>
      <c r="B54" s="7" t="s">
        <v>124</v>
      </c>
      <c r="C54" s="16" t="s">
        <v>133</v>
      </c>
      <c r="D54" s="1" t="s">
        <v>356</v>
      </c>
      <c r="E54" s="7" t="s">
        <v>134</v>
      </c>
      <c r="F54" s="7" t="str">
        <f t="shared" si="0"/>
        <v>ElementaryBoysChildrenAge8-9-25Kyorugi</v>
      </c>
      <c r="G54" s="15" t="s">
        <v>211</v>
      </c>
      <c r="I54" s="7" t="str">
        <f t="shared" si="1"/>
        <v xml:space="preserve"> Age8-9-25</v>
      </c>
    </row>
    <row r="55" spans="1:9" ht="18" hidden="1" customHeight="1">
      <c r="A55" s="7" t="s">
        <v>123</v>
      </c>
      <c r="B55" s="7" t="s">
        <v>124</v>
      </c>
      <c r="C55" s="16" t="s">
        <v>133</v>
      </c>
      <c r="D55" s="1" t="s">
        <v>357</v>
      </c>
      <c r="E55" s="7" t="s">
        <v>134</v>
      </c>
      <c r="F55" s="7" t="str">
        <f t="shared" si="0"/>
        <v>ElementaryBoysChildrenAge8-9-30Kyorugi</v>
      </c>
      <c r="G55" s="15" t="s">
        <v>212</v>
      </c>
      <c r="I55" s="7" t="str">
        <f t="shared" si="1"/>
        <v xml:space="preserve"> Age8-9-30</v>
      </c>
    </row>
    <row r="56" spans="1:9" ht="18" hidden="1" customHeight="1">
      <c r="A56" s="7" t="s">
        <v>123</v>
      </c>
      <c r="B56" s="7" t="s">
        <v>124</v>
      </c>
      <c r="C56" s="16" t="s">
        <v>133</v>
      </c>
      <c r="D56" s="1" t="s">
        <v>358</v>
      </c>
      <c r="E56" s="7" t="s">
        <v>134</v>
      </c>
      <c r="F56" s="7" t="str">
        <f t="shared" si="0"/>
        <v>ElementaryBoysChildrenAge8-9+30Kyorugi</v>
      </c>
      <c r="G56" s="15" t="s">
        <v>213</v>
      </c>
      <c r="I56" s="7" t="str">
        <f t="shared" si="1"/>
        <v xml:space="preserve"> Age8-9+30</v>
      </c>
    </row>
    <row r="57" spans="1:9" ht="18" customHeight="1">
      <c r="A57" s="7" t="s">
        <v>122</v>
      </c>
      <c r="B57" s="7" t="s">
        <v>124</v>
      </c>
      <c r="C57" s="16" t="s">
        <v>133</v>
      </c>
      <c r="D57" s="1" t="s">
        <v>355</v>
      </c>
      <c r="E57" s="7" t="s">
        <v>134</v>
      </c>
      <c r="F57" s="7" t="str">
        <f t="shared" si="0"/>
        <v>AdvanceBoysChildrenAge8-9-21Kyorugi</v>
      </c>
      <c r="G57" s="15" t="s">
        <v>214</v>
      </c>
      <c r="I57" s="7" t="str">
        <f t="shared" si="1"/>
        <v xml:space="preserve"> Age8-9-21</v>
      </c>
    </row>
    <row r="58" spans="1:9" ht="18" customHeight="1">
      <c r="A58" s="7" t="s">
        <v>122</v>
      </c>
      <c r="B58" s="7" t="s">
        <v>124</v>
      </c>
      <c r="C58" s="16" t="s">
        <v>133</v>
      </c>
      <c r="D58" s="1" t="s">
        <v>356</v>
      </c>
      <c r="E58" s="7" t="s">
        <v>134</v>
      </c>
      <c r="F58" s="7" t="str">
        <f t="shared" si="0"/>
        <v>AdvanceBoysChildrenAge8-9-25Kyorugi</v>
      </c>
      <c r="G58" s="15" t="s">
        <v>215</v>
      </c>
      <c r="I58" s="7" t="str">
        <f t="shared" si="1"/>
        <v xml:space="preserve"> Age8-9-25</v>
      </c>
    </row>
    <row r="59" spans="1:9" ht="18" customHeight="1">
      <c r="A59" s="7" t="s">
        <v>122</v>
      </c>
      <c r="B59" s="7" t="s">
        <v>124</v>
      </c>
      <c r="C59" s="16" t="s">
        <v>133</v>
      </c>
      <c r="D59" s="1" t="s">
        <v>357</v>
      </c>
      <c r="E59" s="7" t="s">
        <v>134</v>
      </c>
      <c r="F59" s="7" t="str">
        <f t="shared" si="0"/>
        <v>AdvanceBoysChildrenAge8-9-30Kyorugi</v>
      </c>
      <c r="G59" s="15" t="s">
        <v>216</v>
      </c>
      <c r="I59" s="7" t="str">
        <f t="shared" si="1"/>
        <v xml:space="preserve"> Age8-9-30</v>
      </c>
    </row>
    <row r="60" spans="1:9" ht="18" customHeight="1">
      <c r="A60" s="7" t="s">
        <v>122</v>
      </c>
      <c r="B60" s="7" t="s">
        <v>124</v>
      </c>
      <c r="C60" s="16" t="s">
        <v>133</v>
      </c>
      <c r="D60" s="1" t="s">
        <v>358</v>
      </c>
      <c r="E60" s="7" t="s">
        <v>134</v>
      </c>
      <c r="F60" s="7" t="str">
        <f t="shared" si="0"/>
        <v>AdvanceBoysChildrenAge8-9+30Kyorugi</v>
      </c>
      <c r="G60" s="15" t="s">
        <v>217</v>
      </c>
      <c r="I60" s="7" t="str">
        <f t="shared" si="1"/>
        <v xml:space="preserve"> Age8-9+30</v>
      </c>
    </row>
    <row r="61" spans="1:9" ht="18" hidden="1" customHeight="1">
      <c r="A61" s="7" t="s">
        <v>123</v>
      </c>
      <c r="B61" s="7" t="s">
        <v>124</v>
      </c>
      <c r="C61" s="16" t="s">
        <v>133</v>
      </c>
      <c r="D61" s="7" t="s">
        <v>359</v>
      </c>
      <c r="E61" s="7" t="s">
        <v>134</v>
      </c>
      <c r="F61" s="7" t="str">
        <f t="shared" si="0"/>
        <v>ElementaryBoysChildrenAge10-11-30Kyorugi</v>
      </c>
      <c r="G61" s="15" t="s">
        <v>226</v>
      </c>
    </row>
    <row r="62" spans="1:9" ht="18" hidden="1" customHeight="1">
      <c r="A62" s="7" t="s">
        <v>123</v>
      </c>
      <c r="B62" s="7" t="s">
        <v>124</v>
      </c>
      <c r="C62" s="16" t="s">
        <v>133</v>
      </c>
      <c r="D62" s="7" t="s">
        <v>360</v>
      </c>
      <c r="E62" s="7" t="s">
        <v>134</v>
      </c>
      <c r="F62" s="7" t="str">
        <f t="shared" si="0"/>
        <v>ElementaryBoysChildrenAge10-11-35Kyorugi</v>
      </c>
      <c r="G62" s="15" t="s">
        <v>227</v>
      </c>
    </row>
    <row r="63" spans="1:9" ht="18" hidden="1" customHeight="1">
      <c r="A63" s="7" t="s">
        <v>123</v>
      </c>
      <c r="B63" s="7" t="s">
        <v>124</v>
      </c>
      <c r="C63" s="16" t="s">
        <v>133</v>
      </c>
      <c r="D63" s="7" t="s">
        <v>361</v>
      </c>
      <c r="E63" s="7" t="s">
        <v>134</v>
      </c>
      <c r="F63" s="7" t="str">
        <f t="shared" si="0"/>
        <v>ElementaryBoysChildrenAge10-11-40Kyorugi</v>
      </c>
      <c r="G63" s="15" t="s">
        <v>228</v>
      </c>
    </row>
    <row r="64" spans="1:9" ht="18" hidden="1" customHeight="1">
      <c r="A64" s="7" t="s">
        <v>123</v>
      </c>
      <c r="B64" s="7" t="s">
        <v>124</v>
      </c>
      <c r="C64" s="16" t="s">
        <v>133</v>
      </c>
      <c r="D64" s="7" t="s">
        <v>362</v>
      </c>
      <c r="E64" s="7" t="s">
        <v>134</v>
      </c>
      <c r="F64" s="7" t="str">
        <f t="shared" si="0"/>
        <v>ElementaryBoysChildrenAge10-11+40Kyorugi</v>
      </c>
      <c r="G64" s="15" t="s">
        <v>229</v>
      </c>
    </row>
    <row r="65" spans="1:7" ht="18" hidden="1" customHeight="1">
      <c r="A65" s="7" t="s">
        <v>123</v>
      </c>
      <c r="B65" s="7" t="s">
        <v>124</v>
      </c>
      <c r="C65" s="16" t="s">
        <v>133</v>
      </c>
      <c r="D65" s="7" t="s">
        <v>355</v>
      </c>
      <c r="E65" s="7" t="s">
        <v>134</v>
      </c>
      <c r="F65" s="7" t="str">
        <f t="shared" si="0"/>
        <v>ElementaryBoysChildrenAge8-9-21Kyorugi</v>
      </c>
      <c r="G65" s="15" t="s">
        <v>210</v>
      </c>
    </row>
    <row r="66" spans="1:7" ht="18" hidden="1" customHeight="1">
      <c r="A66" s="7" t="s">
        <v>123</v>
      </c>
      <c r="B66" s="7" t="s">
        <v>124</v>
      </c>
      <c r="C66" s="16" t="s">
        <v>133</v>
      </c>
      <c r="D66" s="7" t="s">
        <v>356</v>
      </c>
      <c r="E66" s="7" t="s">
        <v>134</v>
      </c>
      <c r="F66" s="7" t="str">
        <f t="shared" si="0"/>
        <v>ElementaryBoysChildrenAge8-9-25Kyorugi</v>
      </c>
      <c r="G66" s="15" t="s">
        <v>211</v>
      </c>
    </row>
    <row r="67" spans="1:7" ht="18" hidden="1" customHeight="1">
      <c r="A67" s="7" t="s">
        <v>123</v>
      </c>
      <c r="B67" s="7" t="s">
        <v>124</v>
      </c>
      <c r="C67" s="16" t="s">
        <v>133</v>
      </c>
      <c r="D67" s="7" t="s">
        <v>357</v>
      </c>
      <c r="E67" s="7" t="s">
        <v>134</v>
      </c>
      <c r="F67" s="7" t="str">
        <f t="shared" si="0"/>
        <v>ElementaryBoysChildrenAge8-9-30Kyorugi</v>
      </c>
      <c r="G67" s="15" t="s">
        <v>212</v>
      </c>
    </row>
    <row r="68" spans="1:7" ht="18" hidden="1" customHeight="1">
      <c r="A68" s="7" t="s">
        <v>123</v>
      </c>
      <c r="B68" s="7" t="s">
        <v>124</v>
      </c>
      <c r="C68" s="16" t="s">
        <v>133</v>
      </c>
      <c r="D68" s="7" t="s">
        <v>358</v>
      </c>
      <c r="E68" s="7" t="s">
        <v>134</v>
      </c>
      <c r="F68" s="7" t="str">
        <f t="shared" si="0"/>
        <v>ElementaryBoysChildrenAge8-9+30Kyorugi</v>
      </c>
      <c r="G68" s="15" t="s">
        <v>213</v>
      </c>
    </row>
    <row r="69" spans="1:7" ht="18" customHeight="1">
      <c r="A69" s="7" t="s">
        <v>122</v>
      </c>
      <c r="B69" s="7" t="s">
        <v>124</v>
      </c>
      <c r="C69" s="16" t="s">
        <v>133</v>
      </c>
      <c r="D69" s="7" t="s">
        <v>359</v>
      </c>
      <c r="E69" s="7" t="s">
        <v>134</v>
      </c>
      <c r="F69" s="7" t="str">
        <f t="shared" si="0"/>
        <v>AdvanceBoysChildrenAge10-11-30Kyorugi</v>
      </c>
      <c r="G69" s="15" t="s">
        <v>230</v>
      </c>
    </row>
    <row r="70" spans="1:7" ht="18" customHeight="1">
      <c r="A70" s="7" t="s">
        <v>122</v>
      </c>
      <c r="B70" s="7" t="s">
        <v>124</v>
      </c>
      <c r="C70" s="16" t="s">
        <v>133</v>
      </c>
      <c r="D70" s="7" t="s">
        <v>360</v>
      </c>
      <c r="E70" s="7" t="s">
        <v>134</v>
      </c>
      <c r="F70" s="7" t="str">
        <f t="shared" si="0"/>
        <v>AdvanceBoysChildrenAge10-11-35Kyorugi</v>
      </c>
      <c r="G70" s="15" t="s">
        <v>231</v>
      </c>
    </row>
    <row r="71" spans="1:7" ht="18" customHeight="1">
      <c r="A71" s="7" t="s">
        <v>122</v>
      </c>
      <c r="B71" s="7" t="s">
        <v>124</v>
      </c>
      <c r="C71" s="16" t="s">
        <v>133</v>
      </c>
      <c r="D71" s="7" t="s">
        <v>361</v>
      </c>
      <c r="E71" s="7" t="s">
        <v>134</v>
      </c>
      <c r="F71" s="7" t="str">
        <f t="shared" si="0"/>
        <v>AdvanceBoysChildrenAge10-11-40Kyorugi</v>
      </c>
      <c r="G71" s="15" t="s">
        <v>232</v>
      </c>
    </row>
    <row r="72" spans="1:7" ht="18" customHeight="1">
      <c r="A72" s="7" t="s">
        <v>122</v>
      </c>
      <c r="B72" s="7" t="s">
        <v>124</v>
      </c>
      <c r="C72" s="16" t="s">
        <v>133</v>
      </c>
      <c r="D72" s="7" t="s">
        <v>362</v>
      </c>
      <c r="E72" s="7" t="s">
        <v>134</v>
      </c>
      <c r="F72" s="7" t="str">
        <f t="shared" si="0"/>
        <v>AdvanceBoysChildrenAge10-11+40Kyorugi</v>
      </c>
      <c r="G72" s="15" t="s">
        <v>233</v>
      </c>
    </row>
    <row r="73" spans="1:7" ht="18" customHeight="1">
      <c r="A73" s="7" t="s">
        <v>122</v>
      </c>
      <c r="B73" s="7" t="s">
        <v>124</v>
      </c>
      <c r="C73" s="16" t="s">
        <v>133</v>
      </c>
      <c r="D73" s="7" t="s">
        <v>355</v>
      </c>
      <c r="E73" s="7" t="s">
        <v>134</v>
      </c>
      <c r="F73" s="7" t="str">
        <f t="shared" si="0"/>
        <v>AdvanceBoysChildrenAge8-9-21Kyorugi</v>
      </c>
      <c r="G73" s="15" t="s">
        <v>214</v>
      </c>
    </row>
    <row r="74" spans="1:7" ht="18" customHeight="1">
      <c r="A74" s="7" t="s">
        <v>122</v>
      </c>
      <c r="B74" s="7" t="s">
        <v>124</v>
      </c>
      <c r="C74" s="16" t="s">
        <v>133</v>
      </c>
      <c r="D74" s="7" t="s">
        <v>356</v>
      </c>
      <c r="E74" s="7" t="s">
        <v>134</v>
      </c>
      <c r="F74" s="7" t="str">
        <f t="shared" si="0"/>
        <v>AdvanceBoysChildrenAge8-9-25Kyorugi</v>
      </c>
      <c r="G74" s="15" t="s">
        <v>215</v>
      </c>
    </row>
    <row r="75" spans="1:7" ht="18" customHeight="1">
      <c r="A75" s="7" t="s">
        <v>122</v>
      </c>
      <c r="B75" s="7" t="s">
        <v>124</v>
      </c>
      <c r="C75" s="16" t="s">
        <v>133</v>
      </c>
      <c r="D75" s="7" t="s">
        <v>357</v>
      </c>
      <c r="E75" s="7" t="s">
        <v>134</v>
      </c>
      <c r="F75" s="7" t="str">
        <f t="shared" si="0"/>
        <v>AdvanceBoysChildrenAge8-9-30Kyorugi</v>
      </c>
      <c r="G75" s="15" t="s">
        <v>216</v>
      </c>
    </row>
    <row r="76" spans="1:7" ht="18" customHeight="1">
      <c r="A76" s="7" t="s">
        <v>122</v>
      </c>
      <c r="B76" s="7" t="s">
        <v>124</v>
      </c>
      <c r="C76" s="16" t="s">
        <v>133</v>
      </c>
      <c r="D76" s="7" t="s">
        <v>358</v>
      </c>
      <c r="E76" s="7" t="s">
        <v>134</v>
      </c>
      <c r="F76" s="7" t="str">
        <f t="shared" si="0"/>
        <v>AdvanceBoysChildrenAge8-9+30Kyorugi</v>
      </c>
      <c r="G76" s="15" t="s">
        <v>217</v>
      </c>
    </row>
    <row r="77" spans="1:7" ht="18" hidden="1" customHeight="1">
      <c r="A77" s="7" t="s">
        <v>123</v>
      </c>
      <c r="B77" s="7" t="s">
        <v>124</v>
      </c>
      <c r="C77" s="16" t="s">
        <v>133</v>
      </c>
      <c r="D77" s="7" t="s">
        <v>359</v>
      </c>
      <c r="E77" s="7" t="s">
        <v>134</v>
      </c>
      <c r="F77" s="7" t="str">
        <f t="shared" si="0"/>
        <v>ElementaryBoysChildrenAge10-11-30Kyorugi</v>
      </c>
      <c r="G77" s="15" t="s">
        <v>226</v>
      </c>
    </row>
    <row r="78" spans="1:7" ht="18" hidden="1" customHeight="1">
      <c r="A78" s="7" t="s">
        <v>123</v>
      </c>
      <c r="B78" s="7" t="s">
        <v>124</v>
      </c>
      <c r="C78" s="16" t="s">
        <v>133</v>
      </c>
      <c r="D78" s="7" t="s">
        <v>360</v>
      </c>
      <c r="E78" s="7" t="s">
        <v>134</v>
      </c>
      <c r="F78" s="7" t="str">
        <f t="shared" si="0"/>
        <v>ElementaryBoysChildrenAge10-11-35Kyorugi</v>
      </c>
      <c r="G78" s="15" t="s">
        <v>227</v>
      </c>
    </row>
    <row r="79" spans="1:7" ht="18" hidden="1" customHeight="1">
      <c r="A79" s="7" t="s">
        <v>123</v>
      </c>
      <c r="B79" s="7" t="s">
        <v>124</v>
      </c>
      <c r="C79" s="16" t="s">
        <v>133</v>
      </c>
      <c r="D79" s="7" t="s">
        <v>361</v>
      </c>
      <c r="E79" s="7" t="s">
        <v>134</v>
      </c>
      <c r="F79" s="7" t="str">
        <f t="shared" si="0"/>
        <v>ElementaryBoysChildrenAge10-11-40Kyorugi</v>
      </c>
      <c r="G79" s="15" t="s">
        <v>228</v>
      </c>
    </row>
    <row r="80" spans="1:7" ht="18" hidden="1" customHeight="1">
      <c r="A80" s="7" t="s">
        <v>123</v>
      </c>
      <c r="B80" s="7" t="s">
        <v>124</v>
      </c>
      <c r="C80" s="16" t="s">
        <v>133</v>
      </c>
      <c r="D80" s="7" t="s">
        <v>362</v>
      </c>
      <c r="E80" s="7" t="s">
        <v>134</v>
      </c>
      <c r="F80" s="7" t="str">
        <f t="shared" si="0"/>
        <v>ElementaryBoysChildrenAge10-11+40Kyorugi</v>
      </c>
      <c r="G80" s="15" t="s">
        <v>229</v>
      </c>
    </row>
    <row r="81" spans="1:7" ht="18" customHeight="1">
      <c r="A81" s="7" t="s">
        <v>122</v>
      </c>
      <c r="B81" s="7" t="s">
        <v>124</v>
      </c>
      <c r="C81" s="16" t="s">
        <v>133</v>
      </c>
      <c r="D81" s="7" t="s">
        <v>359</v>
      </c>
      <c r="E81" s="7" t="s">
        <v>134</v>
      </c>
      <c r="F81" s="7" t="str">
        <f t="shared" si="0"/>
        <v>AdvanceBoysChildrenAge10-11-30Kyorugi</v>
      </c>
      <c r="G81" s="15" t="s">
        <v>230</v>
      </c>
    </row>
    <row r="82" spans="1:7" ht="18" customHeight="1">
      <c r="A82" s="7" t="s">
        <v>122</v>
      </c>
      <c r="B82" s="7" t="s">
        <v>124</v>
      </c>
      <c r="C82" s="16" t="s">
        <v>133</v>
      </c>
      <c r="D82" s="7" t="s">
        <v>360</v>
      </c>
      <c r="E82" s="7" t="s">
        <v>134</v>
      </c>
      <c r="F82" s="7" t="str">
        <f t="shared" si="0"/>
        <v>AdvanceBoysChildrenAge10-11-35Kyorugi</v>
      </c>
      <c r="G82" s="15" t="s">
        <v>231</v>
      </c>
    </row>
    <row r="83" spans="1:7" ht="18" customHeight="1">
      <c r="A83" s="7" t="s">
        <v>122</v>
      </c>
      <c r="B83" s="7" t="s">
        <v>124</v>
      </c>
      <c r="C83" s="16" t="s">
        <v>133</v>
      </c>
      <c r="D83" s="7" t="s">
        <v>361</v>
      </c>
      <c r="E83" s="7" t="s">
        <v>134</v>
      </c>
      <c r="F83" s="7" t="str">
        <f t="shared" si="0"/>
        <v>AdvanceBoysChildrenAge10-11-40Kyorugi</v>
      </c>
      <c r="G83" s="15" t="s">
        <v>232</v>
      </c>
    </row>
    <row r="84" spans="1:7" ht="18" customHeight="1">
      <c r="A84" s="7" t="s">
        <v>122</v>
      </c>
      <c r="B84" s="7" t="s">
        <v>124</v>
      </c>
      <c r="C84" s="16" t="s">
        <v>133</v>
      </c>
      <c r="D84" s="7" t="s">
        <v>362</v>
      </c>
      <c r="E84" s="7" t="s">
        <v>134</v>
      </c>
      <c r="F84" s="7" t="str">
        <f t="shared" si="0"/>
        <v>AdvanceBoysChildrenAge10-11+40Kyorugi</v>
      </c>
      <c r="G84" s="15" t="s">
        <v>233</v>
      </c>
    </row>
    <row r="85" spans="1:7" ht="18" hidden="1" customHeight="1">
      <c r="A85" s="7" t="s">
        <v>123</v>
      </c>
      <c r="B85" s="7" t="s">
        <v>124</v>
      </c>
      <c r="C85" s="16" t="s">
        <v>133</v>
      </c>
      <c r="D85" s="7" t="s">
        <v>359</v>
      </c>
      <c r="E85" s="7" t="s">
        <v>134</v>
      </c>
      <c r="F85" s="7" t="str">
        <f t="shared" si="0"/>
        <v>ElementaryBoysChildrenAge10-11-30Kyorugi</v>
      </c>
      <c r="G85" s="15" t="s">
        <v>226</v>
      </c>
    </row>
    <row r="86" spans="1:7" ht="18" hidden="1" customHeight="1">
      <c r="A86" s="7" t="s">
        <v>123</v>
      </c>
      <c r="B86" s="7" t="s">
        <v>124</v>
      </c>
      <c r="C86" s="16" t="s">
        <v>133</v>
      </c>
      <c r="D86" s="7" t="s">
        <v>360</v>
      </c>
      <c r="E86" s="7" t="s">
        <v>134</v>
      </c>
      <c r="F86" s="7" t="str">
        <f t="shared" si="0"/>
        <v>ElementaryBoysChildrenAge10-11-35Kyorugi</v>
      </c>
      <c r="G86" s="15" t="s">
        <v>227</v>
      </c>
    </row>
    <row r="87" spans="1:7" ht="18" hidden="1" customHeight="1">
      <c r="A87" s="7" t="s">
        <v>123</v>
      </c>
      <c r="B87" s="7" t="s">
        <v>124</v>
      </c>
      <c r="C87" s="16" t="s">
        <v>133</v>
      </c>
      <c r="D87" s="7" t="s">
        <v>361</v>
      </c>
      <c r="E87" s="7" t="s">
        <v>134</v>
      </c>
      <c r="F87" s="7" t="str">
        <f t="shared" si="0"/>
        <v>ElementaryBoysChildrenAge10-11-40Kyorugi</v>
      </c>
      <c r="G87" s="15" t="s">
        <v>228</v>
      </c>
    </row>
    <row r="88" spans="1:7" ht="18" hidden="1" customHeight="1">
      <c r="A88" s="7" t="s">
        <v>123</v>
      </c>
      <c r="B88" s="7" t="s">
        <v>124</v>
      </c>
      <c r="C88" s="16" t="s">
        <v>133</v>
      </c>
      <c r="D88" s="7" t="s">
        <v>362</v>
      </c>
      <c r="E88" s="7" t="s">
        <v>134</v>
      </c>
      <c r="F88" s="7" t="str">
        <f t="shared" si="0"/>
        <v>ElementaryBoysChildrenAge10-11+40Kyorugi</v>
      </c>
      <c r="G88" s="15" t="s">
        <v>229</v>
      </c>
    </row>
    <row r="89" spans="1:7" ht="18" hidden="1" customHeight="1">
      <c r="A89" s="7" t="s">
        <v>123</v>
      </c>
      <c r="B89" s="7" t="s">
        <v>138</v>
      </c>
      <c r="C89" s="16" t="s">
        <v>130</v>
      </c>
      <c r="D89" s="7" t="s">
        <v>363</v>
      </c>
      <c r="E89" s="7" t="s">
        <v>134</v>
      </c>
      <c r="F89" s="7" t="str">
        <f t="shared" si="0"/>
        <v>ElementaryMaleCadetMale-37Kyorugi</v>
      </c>
      <c r="G89" s="15" t="s">
        <v>266</v>
      </c>
    </row>
    <row r="90" spans="1:7" ht="18" hidden="1" customHeight="1">
      <c r="A90" s="7" t="s">
        <v>123</v>
      </c>
      <c r="B90" s="7" t="s">
        <v>138</v>
      </c>
      <c r="C90" s="16" t="s">
        <v>130</v>
      </c>
      <c r="D90" s="7" t="s">
        <v>364</v>
      </c>
      <c r="E90" s="7" t="s">
        <v>134</v>
      </c>
      <c r="F90" s="7" t="str">
        <f t="shared" si="0"/>
        <v>ElementaryMaleCadetMale-45Kyorugi</v>
      </c>
      <c r="G90" s="15" t="s">
        <v>267</v>
      </c>
    </row>
    <row r="91" spans="1:7" ht="18" hidden="1" customHeight="1">
      <c r="A91" s="7" t="s">
        <v>123</v>
      </c>
      <c r="B91" s="7" t="s">
        <v>138</v>
      </c>
      <c r="C91" s="16" t="s">
        <v>130</v>
      </c>
      <c r="D91" s="7" t="s">
        <v>365</v>
      </c>
      <c r="E91" s="7" t="s">
        <v>134</v>
      </c>
      <c r="F91" s="7" t="str">
        <f t="shared" si="0"/>
        <v>ElementaryMaleCadetMale-53Kyorugi</v>
      </c>
      <c r="G91" s="15" t="s">
        <v>268</v>
      </c>
    </row>
    <row r="92" spans="1:7" ht="18" hidden="1" customHeight="1">
      <c r="A92" s="7" t="s">
        <v>123</v>
      </c>
      <c r="B92" s="7" t="s">
        <v>138</v>
      </c>
      <c r="C92" s="16" t="s">
        <v>130</v>
      </c>
      <c r="D92" s="7" t="s">
        <v>366</v>
      </c>
      <c r="E92" s="7" t="s">
        <v>134</v>
      </c>
      <c r="F92" s="7" t="str">
        <f t="shared" si="0"/>
        <v>ElementaryMaleCadetMale-61Kyorugi</v>
      </c>
      <c r="G92" s="15" t="s">
        <v>269</v>
      </c>
    </row>
    <row r="93" spans="1:7" ht="18" hidden="1" customHeight="1">
      <c r="A93" s="7" t="s">
        <v>123</v>
      </c>
      <c r="B93" s="7" t="s">
        <v>138</v>
      </c>
      <c r="C93" s="16" t="s">
        <v>130</v>
      </c>
      <c r="D93" s="7" t="s">
        <v>367</v>
      </c>
      <c r="E93" s="7" t="s">
        <v>134</v>
      </c>
      <c r="F93" s="7" t="str">
        <f t="shared" si="0"/>
        <v>ElementaryMaleCadetMale-65Kyorugi</v>
      </c>
      <c r="G93" s="15" t="s">
        <v>270</v>
      </c>
    </row>
    <row r="94" spans="1:7" ht="18" hidden="1" customHeight="1">
      <c r="A94" s="7" t="s">
        <v>123</v>
      </c>
      <c r="B94" s="7" t="s">
        <v>138</v>
      </c>
      <c r="C94" s="16" t="s">
        <v>130</v>
      </c>
      <c r="D94" s="7" t="s">
        <v>368</v>
      </c>
      <c r="E94" s="7" t="s">
        <v>134</v>
      </c>
      <c r="F94" s="7" t="str">
        <f t="shared" si="0"/>
        <v>ElementaryMaleCadetMale+65Kyorugi</v>
      </c>
      <c r="G94" s="15" t="s">
        <v>271</v>
      </c>
    </row>
    <row r="95" spans="1:7" ht="18" hidden="1" customHeight="1">
      <c r="A95" s="7" t="s">
        <v>123</v>
      </c>
      <c r="B95" s="7" t="s">
        <v>155</v>
      </c>
      <c r="C95" s="16" t="s">
        <v>130</v>
      </c>
      <c r="D95" s="7" t="s">
        <v>369</v>
      </c>
      <c r="E95" s="7" t="s">
        <v>134</v>
      </c>
      <c r="F95" s="7" t="str">
        <f t="shared" si="0"/>
        <v>ElementaryFemaleCadetFemale-33Kyorugi</v>
      </c>
      <c r="G95" s="15" t="s">
        <v>272</v>
      </c>
    </row>
    <row r="96" spans="1:7" ht="18" hidden="1" customHeight="1">
      <c r="A96" s="7" t="s">
        <v>123</v>
      </c>
      <c r="B96" s="7" t="s">
        <v>155</v>
      </c>
      <c r="C96" s="16" t="s">
        <v>130</v>
      </c>
      <c r="D96" s="7" t="s">
        <v>370</v>
      </c>
      <c r="E96" s="7" t="s">
        <v>134</v>
      </c>
      <c r="F96" s="7" t="str">
        <f t="shared" si="0"/>
        <v>ElementaryFemaleCadetFemale-41Kyorugi</v>
      </c>
      <c r="G96" s="15" t="s">
        <v>273</v>
      </c>
    </row>
    <row r="97" spans="1:7" ht="18" hidden="1" customHeight="1">
      <c r="A97" s="7" t="s">
        <v>123</v>
      </c>
      <c r="B97" s="7" t="s">
        <v>155</v>
      </c>
      <c r="C97" s="16" t="s">
        <v>130</v>
      </c>
      <c r="D97" s="7" t="s">
        <v>371</v>
      </c>
      <c r="E97" s="7" t="s">
        <v>134</v>
      </c>
      <c r="F97" s="7" t="str">
        <f t="shared" si="0"/>
        <v>ElementaryFemaleCadetFemale-47Kyorugi</v>
      </c>
      <c r="G97" s="15" t="s">
        <v>274</v>
      </c>
    </row>
    <row r="98" spans="1:7" ht="18" hidden="1" customHeight="1">
      <c r="A98" s="7" t="s">
        <v>123</v>
      </c>
      <c r="B98" s="7" t="s">
        <v>155</v>
      </c>
      <c r="C98" s="16" t="s">
        <v>130</v>
      </c>
      <c r="D98" s="7" t="s">
        <v>372</v>
      </c>
      <c r="E98" s="7" t="s">
        <v>134</v>
      </c>
      <c r="F98" s="7" t="str">
        <f t="shared" si="0"/>
        <v>ElementaryFemaleCadetFemale-55Kyorugi</v>
      </c>
      <c r="G98" s="15" t="s">
        <v>275</v>
      </c>
    </row>
    <row r="99" spans="1:7" ht="18" hidden="1" customHeight="1">
      <c r="A99" s="7" t="s">
        <v>123</v>
      </c>
      <c r="B99" s="7" t="s">
        <v>155</v>
      </c>
      <c r="C99" s="16" t="s">
        <v>130</v>
      </c>
      <c r="D99" s="7" t="s">
        <v>373</v>
      </c>
      <c r="E99" s="7" t="s">
        <v>134</v>
      </c>
      <c r="F99" s="7" t="str">
        <f t="shared" si="0"/>
        <v>ElementaryFemaleCadetFemale-59Kyorugi</v>
      </c>
      <c r="G99" s="15" t="s">
        <v>276</v>
      </c>
    </row>
    <row r="100" spans="1:7" ht="18" hidden="1" customHeight="1">
      <c r="A100" s="7" t="s">
        <v>123</v>
      </c>
      <c r="B100" s="7" t="s">
        <v>155</v>
      </c>
      <c r="C100" s="16" t="s">
        <v>130</v>
      </c>
      <c r="D100" s="7" t="s">
        <v>374</v>
      </c>
      <c r="E100" s="7" t="s">
        <v>134</v>
      </c>
      <c r="F100" s="7" t="str">
        <f t="shared" si="0"/>
        <v>ElementaryFemaleCadetFemale+59Kyorugi</v>
      </c>
      <c r="G100" s="15" t="s">
        <v>277</v>
      </c>
    </row>
    <row r="101" spans="1:7" ht="18" customHeight="1">
      <c r="A101" s="7" t="s">
        <v>122</v>
      </c>
      <c r="B101" s="7" t="s">
        <v>124</v>
      </c>
      <c r="C101" s="16" t="s">
        <v>133</v>
      </c>
      <c r="D101" s="7" t="s">
        <v>359</v>
      </c>
      <c r="E101" s="7" t="s">
        <v>134</v>
      </c>
      <c r="F101" s="7" t="str">
        <f t="shared" si="0"/>
        <v>AdvanceBoysChildrenAge10-11-30Kyorugi</v>
      </c>
      <c r="G101" s="15" t="s">
        <v>230</v>
      </c>
    </row>
    <row r="102" spans="1:7" ht="18" customHeight="1">
      <c r="A102" s="7" t="s">
        <v>122</v>
      </c>
      <c r="B102" s="7" t="s">
        <v>124</v>
      </c>
      <c r="C102" s="16" t="s">
        <v>133</v>
      </c>
      <c r="D102" s="7" t="s">
        <v>360</v>
      </c>
      <c r="E102" s="7" t="s">
        <v>134</v>
      </c>
      <c r="F102" s="7" t="str">
        <f t="shared" si="0"/>
        <v>AdvanceBoysChildrenAge10-11-35Kyorugi</v>
      </c>
      <c r="G102" s="15" t="s">
        <v>231</v>
      </c>
    </row>
    <row r="103" spans="1:7" ht="18" customHeight="1">
      <c r="A103" s="7" t="s">
        <v>122</v>
      </c>
      <c r="B103" s="7" t="s">
        <v>124</v>
      </c>
      <c r="C103" s="16" t="s">
        <v>133</v>
      </c>
      <c r="D103" s="7" t="s">
        <v>361</v>
      </c>
      <c r="E103" s="7" t="s">
        <v>134</v>
      </c>
      <c r="F103" s="7" t="str">
        <f t="shared" si="0"/>
        <v>AdvanceBoysChildrenAge10-11-40Kyorugi</v>
      </c>
      <c r="G103" s="15" t="s">
        <v>232</v>
      </c>
    </row>
    <row r="104" spans="1:7" ht="18" customHeight="1">
      <c r="A104" s="7" t="s">
        <v>122</v>
      </c>
      <c r="B104" s="7" t="s">
        <v>124</v>
      </c>
      <c r="C104" s="16" t="s">
        <v>133</v>
      </c>
      <c r="D104" s="7" t="s">
        <v>362</v>
      </c>
      <c r="E104" s="7" t="s">
        <v>134</v>
      </c>
      <c r="F104" s="7" t="str">
        <f t="shared" si="0"/>
        <v>AdvanceBoysChildrenAge10-11+40Kyorugi</v>
      </c>
      <c r="G104" s="15" t="s">
        <v>233</v>
      </c>
    </row>
    <row r="105" spans="1:7" ht="18" customHeight="1">
      <c r="A105" s="7" t="s">
        <v>122</v>
      </c>
      <c r="B105" s="7" t="s">
        <v>138</v>
      </c>
      <c r="C105" s="16" t="s">
        <v>130</v>
      </c>
      <c r="D105" s="7" t="s">
        <v>363</v>
      </c>
      <c r="E105" s="7" t="s">
        <v>134</v>
      </c>
      <c r="F105" s="7" t="str">
        <f t="shared" si="0"/>
        <v>AdvanceMaleCadetMale-37Kyorugi</v>
      </c>
      <c r="G105" s="15" t="s">
        <v>278</v>
      </c>
    </row>
    <row r="106" spans="1:7" ht="18" customHeight="1">
      <c r="A106" s="7" t="s">
        <v>122</v>
      </c>
      <c r="B106" s="7" t="s">
        <v>138</v>
      </c>
      <c r="C106" s="16" t="s">
        <v>130</v>
      </c>
      <c r="D106" s="7" t="s">
        <v>364</v>
      </c>
      <c r="E106" s="7" t="s">
        <v>134</v>
      </c>
      <c r="F106" s="7" t="str">
        <f t="shared" si="0"/>
        <v>AdvanceMaleCadetMale-45Kyorugi</v>
      </c>
      <c r="G106" s="15" t="s">
        <v>279</v>
      </c>
    </row>
    <row r="107" spans="1:7" ht="18" customHeight="1">
      <c r="A107" s="7" t="s">
        <v>122</v>
      </c>
      <c r="B107" s="7" t="s">
        <v>138</v>
      </c>
      <c r="C107" s="16" t="s">
        <v>130</v>
      </c>
      <c r="D107" s="7" t="s">
        <v>365</v>
      </c>
      <c r="E107" s="7" t="s">
        <v>134</v>
      </c>
      <c r="F107" s="7" t="str">
        <f t="shared" si="0"/>
        <v>AdvanceMaleCadetMale-53Kyorugi</v>
      </c>
      <c r="G107" s="15" t="s">
        <v>280</v>
      </c>
    </row>
    <row r="108" spans="1:7" ht="18" customHeight="1">
      <c r="A108" s="7" t="s">
        <v>122</v>
      </c>
      <c r="B108" s="7" t="s">
        <v>138</v>
      </c>
      <c r="C108" s="16" t="s">
        <v>130</v>
      </c>
      <c r="D108" s="7" t="s">
        <v>366</v>
      </c>
      <c r="E108" s="7" t="s">
        <v>134</v>
      </c>
      <c r="F108" s="7" t="str">
        <f t="shared" si="0"/>
        <v>AdvanceMaleCadetMale-61Kyorugi</v>
      </c>
      <c r="G108" s="15" t="s">
        <v>281</v>
      </c>
    </row>
    <row r="109" spans="1:7" ht="18" customHeight="1">
      <c r="A109" s="7" t="s">
        <v>122</v>
      </c>
      <c r="B109" s="7" t="s">
        <v>138</v>
      </c>
      <c r="C109" s="16" t="s">
        <v>130</v>
      </c>
      <c r="D109" s="7" t="s">
        <v>367</v>
      </c>
      <c r="E109" s="7" t="s">
        <v>134</v>
      </c>
      <c r="F109" s="7" t="str">
        <f t="shared" si="0"/>
        <v>AdvanceMaleCadetMale-65Kyorugi</v>
      </c>
      <c r="G109" s="15" t="s">
        <v>282</v>
      </c>
    </row>
    <row r="110" spans="1:7" ht="18" customHeight="1">
      <c r="A110" s="7" t="s">
        <v>122</v>
      </c>
      <c r="B110" s="7" t="s">
        <v>138</v>
      </c>
      <c r="C110" s="16" t="s">
        <v>130</v>
      </c>
      <c r="D110" s="7" t="s">
        <v>368</v>
      </c>
      <c r="E110" s="7" t="s">
        <v>134</v>
      </c>
      <c r="F110" s="7" t="str">
        <f t="shared" si="0"/>
        <v>AdvanceMaleCadetMale+65Kyorugi</v>
      </c>
      <c r="G110" s="15" t="s">
        <v>283</v>
      </c>
    </row>
    <row r="111" spans="1:7" ht="18" customHeight="1">
      <c r="A111" s="7" t="s">
        <v>122</v>
      </c>
      <c r="B111" s="7" t="s">
        <v>155</v>
      </c>
      <c r="C111" s="16" t="s">
        <v>130</v>
      </c>
      <c r="D111" s="7" t="s">
        <v>369</v>
      </c>
      <c r="E111" s="7" t="s">
        <v>134</v>
      </c>
      <c r="F111" s="7" t="str">
        <f t="shared" si="0"/>
        <v>AdvanceFemaleCadetFemale-33Kyorugi</v>
      </c>
      <c r="G111" s="15" t="s">
        <v>284</v>
      </c>
    </row>
    <row r="112" spans="1:7" ht="18" customHeight="1">
      <c r="A112" s="7" t="s">
        <v>122</v>
      </c>
      <c r="B112" s="7" t="s">
        <v>155</v>
      </c>
      <c r="C112" s="16" t="s">
        <v>130</v>
      </c>
      <c r="D112" s="7" t="s">
        <v>370</v>
      </c>
      <c r="E112" s="7" t="s">
        <v>134</v>
      </c>
      <c r="F112" s="7" t="str">
        <f t="shared" si="0"/>
        <v>AdvanceFemaleCadetFemale-41Kyorugi</v>
      </c>
      <c r="G112" s="15" t="s">
        <v>285</v>
      </c>
    </row>
    <row r="113" spans="1:9" ht="18" customHeight="1">
      <c r="A113" s="7" t="s">
        <v>122</v>
      </c>
      <c r="B113" s="7" t="s">
        <v>155</v>
      </c>
      <c r="C113" s="16" t="s">
        <v>130</v>
      </c>
      <c r="D113" s="7" t="s">
        <v>371</v>
      </c>
      <c r="E113" s="7" t="s">
        <v>134</v>
      </c>
      <c r="F113" s="7" t="str">
        <f t="shared" si="0"/>
        <v>AdvanceFemaleCadetFemale-47Kyorugi</v>
      </c>
      <c r="G113" s="15" t="s">
        <v>286</v>
      </c>
    </row>
    <row r="114" spans="1:9" ht="18" customHeight="1">
      <c r="A114" s="7" t="s">
        <v>122</v>
      </c>
      <c r="B114" s="7" t="s">
        <v>155</v>
      </c>
      <c r="C114" s="16" t="s">
        <v>130</v>
      </c>
      <c r="D114" s="7" t="s">
        <v>372</v>
      </c>
      <c r="E114" s="7" t="s">
        <v>134</v>
      </c>
      <c r="F114" s="7" t="str">
        <f t="shared" si="0"/>
        <v>AdvanceFemaleCadetFemale-55Kyorugi</v>
      </c>
      <c r="G114" s="15" t="s">
        <v>287</v>
      </c>
    </row>
    <row r="115" spans="1:9" ht="18" customHeight="1">
      <c r="A115" s="7" t="s">
        <v>122</v>
      </c>
      <c r="B115" s="7" t="s">
        <v>155</v>
      </c>
      <c r="C115" s="16" t="s">
        <v>130</v>
      </c>
      <c r="D115" s="7" t="s">
        <v>373</v>
      </c>
      <c r="E115" s="7" t="s">
        <v>134</v>
      </c>
      <c r="F115" s="7" t="str">
        <f t="shared" si="0"/>
        <v>AdvanceFemaleCadetFemale-59Kyorugi</v>
      </c>
      <c r="G115" s="15" t="s">
        <v>288</v>
      </c>
    </row>
    <row r="116" spans="1:9" ht="18" customHeight="1">
      <c r="A116" s="7" t="s">
        <v>122</v>
      </c>
      <c r="B116" s="7" t="s">
        <v>155</v>
      </c>
      <c r="C116" s="16" t="s">
        <v>130</v>
      </c>
      <c r="D116" s="7" t="s">
        <v>374</v>
      </c>
      <c r="E116" s="7" t="s">
        <v>134</v>
      </c>
      <c r="F116" s="7" t="str">
        <f t="shared" si="0"/>
        <v>AdvanceFemaleCadetFemale+59Kyorugi</v>
      </c>
      <c r="G116" s="15" t="s">
        <v>289</v>
      </c>
    </row>
    <row r="117" spans="1:9" ht="18" hidden="1" customHeight="1">
      <c r="A117" s="7" t="s">
        <v>123</v>
      </c>
      <c r="B117" s="7" t="s">
        <v>125</v>
      </c>
      <c r="C117" s="16" t="s">
        <v>133</v>
      </c>
      <c r="D117" s="1" t="s">
        <v>355</v>
      </c>
      <c r="E117" s="7" t="s">
        <v>134</v>
      </c>
      <c r="F117" s="7" t="str">
        <f t="shared" si="0"/>
        <v>ElementaryGirlsChildrenAge8-9-21Kyorugi</v>
      </c>
      <c r="G117" s="15" t="s">
        <v>218</v>
      </c>
      <c r="I117" s="7" t="str">
        <f t="shared" ref="I117:I124" si="2">" "&amp;D117</f>
        <v xml:space="preserve"> Age8-9-21</v>
      </c>
    </row>
    <row r="118" spans="1:9" ht="18" hidden="1" customHeight="1">
      <c r="A118" s="7" t="s">
        <v>123</v>
      </c>
      <c r="B118" s="7" t="s">
        <v>125</v>
      </c>
      <c r="C118" s="16" t="s">
        <v>133</v>
      </c>
      <c r="D118" s="1" t="s">
        <v>356</v>
      </c>
      <c r="E118" s="7" t="s">
        <v>134</v>
      </c>
      <c r="F118" s="7" t="str">
        <f t="shared" si="0"/>
        <v>ElementaryGirlsChildrenAge8-9-25Kyorugi</v>
      </c>
      <c r="G118" s="15" t="s">
        <v>219</v>
      </c>
      <c r="I118" s="7" t="str">
        <f t="shared" si="2"/>
        <v xml:space="preserve"> Age8-9-25</v>
      </c>
    </row>
    <row r="119" spans="1:9" ht="18" hidden="1" customHeight="1">
      <c r="A119" s="7" t="s">
        <v>123</v>
      </c>
      <c r="B119" s="7" t="s">
        <v>125</v>
      </c>
      <c r="C119" s="16" t="s">
        <v>133</v>
      </c>
      <c r="D119" s="1" t="s">
        <v>357</v>
      </c>
      <c r="E119" s="7" t="s">
        <v>134</v>
      </c>
      <c r="F119" s="7" t="str">
        <f t="shared" si="0"/>
        <v>ElementaryGirlsChildrenAge8-9-30Kyorugi</v>
      </c>
      <c r="G119" s="15" t="s">
        <v>220</v>
      </c>
      <c r="I119" s="7" t="str">
        <f t="shared" si="2"/>
        <v xml:space="preserve"> Age8-9-30</v>
      </c>
    </row>
    <row r="120" spans="1:9" ht="18" hidden="1" customHeight="1">
      <c r="A120" s="7" t="s">
        <v>123</v>
      </c>
      <c r="B120" s="7" t="s">
        <v>125</v>
      </c>
      <c r="C120" s="16" t="s">
        <v>133</v>
      </c>
      <c r="D120" s="1" t="s">
        <v>358</v>
      </c>
      <c r="E120" s="7" t="s">
        <v>134</v>
      </c>
      <c r="F120" s="7" t="str">
        <f t="shared" si="0"/>
        <v>ElementaryGirlsChildrenAge8-9+30Kyorugi</v>
      </c>
      <c r="G120" s="15" t="s">
        <v>221</v>
      </c>
      <c r="I120" s="7" t="str">
        <f t="shared" si="2"/>
        <v xml:space="preserve"> Age8-9+30</v>
      </c>
    </row>
    <row r="121" spans="1:9" ht="18" customHeight="1">
      <c r="A121" s="7" t="s">
        <v>122</v>
      </c>
      <c r="B121" s="7" t="s">
        <v>125</v>
      </c>
      <c r="C121" s="16" t="s">
        <v>133</v>
      </c>
      <c r="D121" s="1" t="s">
        <v>355</v>
      </c>
      <c r="E121" s="7" t="s">
        <v>134</v>
      </c>
      <c r="F121" s="7" t="str">
        <f t="shared" si="0"/>
        <v>AdvanceGirlsChildrenAge8-9-21Kyorugi</v>
      </c>
      <c r="G121" s="15" t="s">
        <v>222</v>
      </c>
      <c r="I121" s="7" t="str">
        <f t="shared" si="2"/>
        <v xml:space="preserve"> Age8-9-21</v>
      </c>
    </row>
    <row r="122" spans="1:9" ht="18" customHeight="1">
      <c r="A122" s="7" t="s">
        <v>122</v>
      </c>
      <c r="B122" s="7" t="s">
        <v>125</v>
      </c>
      <c r="C122" s="16" t="s">
        <v>133</v>
      </c>
      <c r="D122" s="1" t="s">
        <v>356</v>
      </c>
      <c r="E122" s="7" t="s">
        <v>134</v>
      </c>
      <c r="F122" s="7" t="str">
        <f t="shared" si="0"/>
        <v>AdvanceGirlsChildrenAge8-9-25Kyorugi</v>
      </c>
      <c r="G122" s="15" t="s">
        <v>223</v>
      </c>
      <c r="I122" s="7" t="str">
        <f t="shared" si="2"/>
        <v xml:space="preserve"> Age8-9-25</v>
      </c>
    </row>
    <row r="123" spans="1:9" ht="18" customHeight="1">
      <c r="A123" s="7" t="s">
        <v>122</v>
      </c>
      <c r="B123" s="7" t="s">
        <v>125</v>
      </c>
      <c r="C123" s="16" t="s">
        <v>133</v>
      </c>
      <c r="D123" s="1" t="s">
        <v>357</v>
      </c>
      <c r="E123" s="7" t="s">
        <v>134</v>
      </c>
      <c r="F123" s="7" t="str">
        <f t="shared" si="0"/>
        <v>AdvanceGirlsChildrenAge8-9-30Kyorugi</v>
      </c>
      <c r="G123" s="15" t="s">
        <v>224</v>
      </c>
      <c r="I123" s="7" t="str">
        <f t="shared" si="2"/>
        <v xml:space="preserve"> Age8-9-30</v>
      </c>
    </row>
    <row r="124" spans="1:9" ht="18" customHeight="1">
      <c r="A124" s="7" t="s">
        <v>122</v>
      </c>
      <c r="B124" s="7" t="s">
        <v>125</v>
      </c>
      <c r="C124" s="16" t="s">
        <v>133</v>
      </c>
      <c r="D124" s="1" t="s">
        <v>358</v>
      </c>
      <c r="E124" s="7" t="s">
        <v>134</v>
      </c>
      <c r="F124" s="7" t="str">
        <f t="shared" si="0"/>
        <v>AdvanceGirlsChildrenAge8-9+30Kyorugi</v>
      </c>
      <c r="G124" s="15" t="s">
        <v>225</v>
      </c>
      <c r="I124" s="7" t="str">
        <f t="shared" si="2"/>
        <v xml:space="preserve"> Age8-9+30</v>
      </c>
    </row>
    <row r="125" spans="1:9" ht="18" hidden="1" customHeight="1">
      <c r="A125" s="7" t="s">
        <v>123</v>
      </c>
      <c r="B125" s="7" t="s">
        <v>125</v>
      </c>
      <c r="C125" s="16" t="s">
        <v>133</v>
      </c>
      <c r="D125" s="7" t="s">
        <v>359</v>
      </c>
      <c r="E125" s="7" t="s">
        <v>134</v>
      </c>
      <c r="F125" s="7" t="str">
        <f t="shared" si="0"/>
        <v>ElementaryGirlsChildrenAge10-11-30Kyorugi</v>
      </c>
      <c r="G125" s="15" t="s">
        <v>234</v>
      </c>
    </row>
    <row r="126" spans="1:9" ht="18" hidden="1" customHeight="1">
      <c r="A126" s="7" t="s">
        <v>123</v>
      </c>
      <c r="B126" s="7" t="s">
        <v>125</v>
      </c>
      <c r="C126" s="16" t="s">
        <v>133</v>
      </c>
      <c r="D126" s="7" t="s">
        <v>360</v>
      </c>
      <c r="E126" s="7" t="s">
        <v>134</v>
      </c>
      <c r="F126" s="7" t="str">
        <f t="shared" si="0"/>
        <v>ElementaryGirlsChildrenAge10-11-35Kyorugi</v>
      </c>
      <c r="G126" s="15" t="s">
        <v>235</v>
      </c>
    </row>
    <row r="127" spans="1:9" ht="18" hidden="1" customHeight="1">
      <c r="A127" s="7" t="s">
        <v>123</v>
      </c>
      <c r="B127" s="7" t="s">
        <v>125</v>
      </c>
      <c r="C127" s="16" t="s">
        <v>133</v>
      </c>
      <c r="D127" s="7" t="s">
        <v>361</v>
      </c>
      <c r="E127" s="7" t="s">
        <v>134</v>
      </c>
      <c r="F127" s="7" t="str">
        <f t="shared" si="0"/>
        <v>ElementaryGirlsChildrenAge10-11-40Kyorugi</v>
      </c>
      <c r="G127" s="15" t="s">
        <v>236</v>
      </c>
    </row>
    <row r="128" spans="1:9" ht="18" hidden="1" customHeight="1">
      <c r="A128" s="7" t="s">
        <v>123</v>
      </c>
      <c r="B128" s="7" t="s">
        <v>125</v>
      </c>
      <c r="C128" s="16" t="s">
        <v>133</v>
      </c>
      <c r="D128" s="7" t="s">
        <v>362</v>
      </c>
      <c r="E128" s="7" t="s">
        <v>134</v>
      </c>
      <c r="F128" s="7" t="str">
        <f t="shared" si="0"/>
        <v>ElementaryGirlsChildrenAge10-11+40Kyorugi</v>
      </c>
      <c r="G128" s="15" t="s">
        <v>237</v>
      </c>
    </row>
    <row r="129" spans="1:7" ht="18" hidden="1" customHeight="1">
      <c r="A129" s="7" t="s">
        <v>123</v>
      </c>
      <c r="B129" s="7" t="s">
        <v>125</v>
      </c>
      <c r="C129" s="16" t="s">
        <v>133</v>
      </c>
      <c r="D129" s="7" t="s">
        <v>355</v>
      </c>
      <c r="E129" s="7" t="s">
        <v>134</v>
      </c>
      <c r="F129" s="7" t="str">
        <f t="shared" si="0"/>
        <v>ElementaryGirlsChildrenAge8-9-21Kyorugi</v>
      </c>
      <c r="G129" s="15" t="s">
        <v>218</v>
      </c>
    </row>
    <row r="130" spans="1:7" ht="18" hidden="1" customHeight="1">
      <c r="A130" s="7" t="s">
        <v>123</v>
      </c>
      <c r="B130" s="7" t="s">
        <v>125</v>
      </c>
      <c r="C130" s="16" t="s">
        <v>133</v>
      </c>
      <c r="D130" s="7" t="s">
        <v>356</v>
      </c>
      <c r="E130" s="7" t="s">
        <v>134</v>
      </c>
      <c r="F130" s="7" t="str">
        <f t="shared" si="0"/>
        <v>ElementaryGirlsChildrenAge8-9-25Kyorugi</v>
      </c>
      <c r="G130" s="15" t="s">
        <v>219</v>
      </c>
    </row>
    <row r="131" spans="1:7" ht="18" hidden="1" customHeight="1">
      <c r="A131" s="7" t="s">
        <v>123</v>
      </c>
      <c r="B131" s="7" t="s">
        <v>125</v>
      </c>
      <c r="C131" s="16" t="s">
        <v>133</v>
      </c>
      <c r="D131" s="7" t="s">
        <v>357</v>
      </c>
      <c r="E131" s="7" t="s">
        <v>134</v>
      </c>
      <c r="F131" s="7" t="str">
        <f t="shared" si="0"/>
        <v>ElementaryGirlsChildrenAge8-9-30Kyorugi</v>
      </c>
      <c r="G131" s="15" t="s">
        <v>220</v>
      </c>
    </row>
    <row r="132" spans="1:7" ht="18" hidden="1" customHeight="1">
      <c r="A132" s="7" t="s">
        <v>123</v>
      </c>
      <c r="B132" s="7" t="s">
        <v>125</v>
      </c>
      <c r="C132" s="16" t="s">
        <v>133</v>
      </c>
      <c r="D132" s="7" t="s">
        <v>358</v>
      </c>
      <c r="E132" s="7" t="s">
        <v>134</v>
      </c>
      <c r="F132" s="7" t="str">
        <f t="shared" si="0"/>
        <v>ElementaryGirlsChildrenAge8-9+30Kyorugi</v>
      </c>
      <c r="G132" s="15" t="s">
        <v>221</v>
      </c>
    </row>
    <row r="133" spans="1:7" ht="18" customHeight="1">
      <c r="A133" s="7" t="s">
        <v>122</v>
      </c>
      <c r="B133" s="7" t="s">
        <v>125</v>
      </c>
      <c r="C133" s="16" t="s">
        <v>133</v>
      </c>
      <c r="D133" s="7" t="s">
        <v>359</v>
      </c>
      <c r="E133" s="7" t="s">
        <v>134</v>
      </c>
      <c r="F133" s="7" t="str">
        <f t="shared" si="0"/>
        <v>AdvanceGirlsChildrenAge10-11-30Kyorugi</v>
      </c>
      <c r="G133" s="15" t="s">
        <v>238</v>
      </c>
    </row>
    <row r="134" spans="1:7" ht="18" customHeight="1">
      <c r="A134" s="7" t="s">
        <v>122</v>
      </c>
      <c r="B134" s="7" t="s">
        <v>125</v>
      </c>
      <c r="C134" s="16" t="s">
        <v>133</v>
      </c>
      <c r="D134" s="7" t="s">
        <v>360</v>
      </c>
      <c r="E134" s="7" t="s">
        <v>134</v>
      </c>
      <c r="F134" s="7" t="str">
        <f t="shared" si="0"/>
        <v>AdvanceGirlsChildrenAge10-11-35Kyorugi</v>
      </c>
      <c r="G134" s="15" t="s">
        <v>239</v>
      </c>
    </row>
    <row r="135" spans="1:7" ht="18" customHeight="1">
      <c r="A135" s="7" t="s">
        <v>122</v>
      </c>
      <c r="B135" s="7" t="s">
        <v>125</v>
      </c>
      <c r="C135" s="16" t="s">
        <v>133</v>
      </c>
      <c r="D135" s="7" t="s">
        <v>361</v>
      </c>
      <c r="E135" s="7" t="s">
        <v>134</v>
      </c>
      <c r="F135" s="7" t="str">
        <f t="shared" si="0"/>
        <v>AdvanceGirlsChildrenAge10-11-40Kyorugi</v>
      </c>
      <c r="G135" s="15" t="s">
        <v>240</v>
      </c>
    </row>
    <row r="136" spans="1:7" ht="18" customHeight="1">
      <c r="A136" s="7" t="s">
        <v>122</v>
      </c>
      <c r="B136" s="7" t="s">
        <v>125</v>
      </c>
      <c r="C136" s="16" t="s">
        <v>133</v>
      </c>
      <c r="D136" s="7" t="s">
        <v>362</v>
      </c>
      <c r="E136" s="7" t="s">
        <v>134</v>
      </c>
      <c r="F136" s="7" t="str">
        <f t="shared" si="0"/>
        <v>AdvanceGirlsChildrenAge10-11+40Kyorugi</v>
      </c>
      <c r="G136" s="15" t="s">
        <v>241</v>
      </c>
    </row>
    <row r="137" spans="1:7" ht="18" customHeight="1">
      <c r="A137" s="7" t="s">
        <v>122</v>
      </c>
      <c r="B137" s="7" t="s">
        <v>125</v>
      </c>
      <c r="C137" s="16" t="s">
        <v>133</v>
      </c>
      <c r="D137" s="7" t="s">
        <v>355</v>
      </c>
      <c r="E137" s="7" t="s">
        <v>134</v>
      </c>
      <c r="F137" s="7" t="str">
        <f t="shared" si="0"/>
        <v>AdvanceGirlsChildrenAge8-9-21Kyorugi</v>
      </c>
      <c r="G137" s="15" t="s">
        <v>222</v>
      </c>
    </row>
    <row r="138" spans="1:7" ht="18" customHeight="1">
      <c r="A138" s="7" t="s">
        <v>122</v>
      </c>
      <c r="B138" s="7" t="s">
        <v>125</v>
      </c>
      <c r="C138" s="16" t="s">
        <v>133</v>
      </c>
      <c r="D138" s="7" t="s">
        <v>356</v>
      </c>
      <c r="E138" s="7" t="s">
        <v>134</v>
      </c>
      <c r="F138" s="7" t="str">
        <f t="shared" si="0"/>
        <v>AdvanceGirlsChildrenAge8-9-25Kyorugi</v>
      </c>
      <c r="G138" s="15" t="s">
        <v>223</v>
      </c>
    </row>
    <row r="139" spans="1:7" ht="18" customHeight="1">
      <c r="A139" s="7" t="s">
        <v>122</v>
      </c>
      <c r="B139" s="7" t="s">
        <v>125</v>
      </c>
      <c r="C139" s="16" t="s">
        <v>133</v>
      </c>
      <c r="D139" s="7" t="s">
        <v>357</v>
      </c>
      <c r="E139" s="7" t="s">
        <v>134</v>
      </c>
      <c r="F139" s="7" t="str">
        <f t="shared" si="0"/>
        <v>AdvanceGirlsChildrenAge8-9-30Kyorugi</v>
      </c>
      <c r="G139" s="15" t="s">
        <v>224</v>
      </c>
    </row>
    <row r="140" spans="1:7" ht="18" customHeight="1">
      <c r="A140" s="7" t="s">
        <v>122</v>
      </c>
      <c r="B140" s="7" t="s">
        <v>125</v>
      </c>
      <c r="C140" s="16" t="s">
        <v>133</v>
      </c>
      <c r="D140" s="7" t="s">
        <v>358</v>
      </c>
      <c r="E140" s="7" t="s">
        <v>134</v>
      </c>
      <c r="F140" s="7" t="str">
        <f t="shared" si="0"/>
        <v>AdvanceGirlsChildrenAge8-9+30Kyorugi</v>
      </c>
      <c r="G140" s="15" t="s">
        <v>225</v>
      </c>
    </row>
    <row r="141" spans="1:7" ht="18" hidden="1" customHeight="1">
      <c r="A141" s="7" t="s">
        <v>123</v>
      </c>
      <c r="B141" s="7" t="s">
        <v>125</v>
      </c>
      <c r="C141" s="16" t="s">
        <v>133</v>
      </c>
      <c r="D141" s="7" t="s">
        <v>359</v>
      </c>
      <c r="E141" s="7" t="s">
        <v>134</v>
      </c>
      <c r="F141" s="7" t="str">
        <f t="shared" si="0"/>
        <v>ElementaryGirlsChildrenAge10-11-30Kyorugi</v>
      </c>
      <c r="G141" s="15" t="s">
        <v>234</v>
      </c>
    </row>
    <row r="142" spans="1:7" ht="18" hidden="1" customHeight="1">
      <c r="A142" s="7" t="s">
        <v>123</v>
      </c>
      <c r="B142" s="7" t="s">
        <v>125</v>
      </c>
      <c r="C142" s="16" t="s">
        <v>133</v>
      </c>
      <c r="D142" s="7" t="s">
        <v>360</v>
      </c>
      <c r="E142" s="7" t="s">
        <v>134</v>
      </c>
      <c r="F142" s="7" t="str">
        <f t="shared" si="0"/>
        <v>ElementaryGirlsChildrenAge10-11-35Kyorugi</v>
      </c>
      <c r="G142" s="15" t="s">
        <v>235</v>
      </c>
    </row>
    <row r="143" spans="1:7" ht="18" hidden="1" customHeight="1">
      <c r="A143" s="7" t="s">
        <v>123</v>
      </c>
      <c r="B143" s="7" t="s">
        <v>125</v>
      </c>
      <c r="C143" s="16" t="s">
        <v>133</v>
      </c>
      <c r="D143" s="7" t="s">
        <v>361</v>
      </c>
      <c r="E143" s="7" t="s">
        <v>134</v>
      </c>
      <c r="F143" s="7" t="str">
        <f t="shared" si="0"/>
        <v>ElementaryGirlsChildrenAge10-11-40Kyorugi</v>
      </c>
      <c r="G143" s="15" t="s">
        <v>236</v>
      </c>
    </row>
    <row r="144" spans="1:7" ht="18" hidden="1" customHeight="1">
      <c r="A144" s="7" t="s">
        <v>123</v>
      </c>
      <c r="B144" s="7" t="s">
        <v>125</v>
      </c>
      <c r="C144" s="16" t="s">
        <v>133</v>
      </c>
      <c r="D144" s="7" t="s">
        <v>362</v>
      </c>
      <c r="E144" s="7" t="s">
        <v>134</v>
      </c>
      <c r="F144" s="7" t="str">
        <f t="shared" si="0"/>
        <v>ElementaryGirlsChildrenAge10-11+40Kyorugi</v>
      </c>
      <c r="G144" s="15" t="s">
        <v>237</v>
      </c>
    </row>
    <row r="145" spans="1:7" ht="18" customHeight="1">
      <c r="A145" s="7" t="s">
        <v>122</v>
      </c>
      <c r="B145" s="7" t="s">
        <v>125</v>
      </c>
      <c r="C145" s="16" t="s">
        <v>133</v>
      </c>
      <c r="D145" s="7" t="s">
        <v>359</v>
      </c>
      <c r="E145" s="7" t="s">
        <v>134</v>
      </c>
      <c r="F145" s="7" t="str">
        <f t="shared" si="0"/>
        <v>AdvanceGirlsChildrenAge10-11-30Kyorugi</v>
      </c>
      <c r="G145" s="15" t="s">
        <v>238</v>
      </c>
    </row>
    <row r="146" spans="1:7" ht="18" customHeight="1">
      <c r="A146" s="7" t="s">
        <v>122</v>
      </c>
      <c r="B146" s="7" t="s">
        <v>125</v>
      </c>
      <c r="C146" s="16" t="s">
        <v>133</v>
      </c>
      <c r="D146" s="7" t="s">
        <v>360</v>
      </c>
      <c r="E146" s="7" t="s">
        <v>134</v>
      </c>
      <c r="F146" s="7" t="str">
        <f t="shared" si="0"/>
        <v>AdvanceGirlsChildrenAge10-11-35Kyorugi</v>
      </c>
      <c r="G146" s="15" t="s">
        <v>239</v>
      </c>
    </row>
    <row r="147" spans="1:7" ht="18" customHeight="1">
      <c r="A147" s="7" t="s">
        <v>122</v>
      </c>
      <c r="B147" s="7" t="s">
        <v>125</v>
      </c>
      <c r="C147" s="16" t="s">
        <v>133</v>
      </c>
      <c r="D147" s="7" t="s">
        <v>361</v>
      </c>
      <c r="E147" s="7" t="s">
        <v>134</v>
      </c>
      <c r="F147" s="7" t="str">
        <f t="shared" si="0"/>
        <v>AdvanceGirlsChildrenAge10-11-40Kyorugi</v>
      </c>
      <c r="G147" s="15" t="s">
        <v>240</v>
      </c>
    </row>
    <row r="148" spans="1:7" ht="18" customHeight="1">
      <c r="A148" s="7" t="s">
        <v>122</v>
      </c>
      <c r="B148" s="7" t="s">
        <v>125</v>
      </c>
      <c r="C148" s="16" t="s">
        <v>133</v>
      </c>
      <c r="D148" s="7" t="s">
        <v>362</v>
      </c>
      <c r="E148" s="7" t="s">
        <v>134</v>
      </c>
      <c r="F148" s="7" t="str">
        <f t="shared" si="0"/>
        <v>AdvanceGirlsChildrenAge10-11+40Kyorugi</v>
      </c>
      <c r="G148" s="15" t="s">
        <v>241</v>
      </c>
    </row>
    <row r="149" spans="1:7" ht="18" hidden="1" customHeight="1">
      <c r="A149" s="7" t="s">
        <v>123</v>
      </c>
      <c r="B149" s="7" t="s">
        <v>125</v>
      </c>
      <c r="C149" s="16" t="s">
        <v>133</v>
      </c>
      <c r="D149" s="7" t="s">
        <v>359</v>
      </c>
      <c r="E149" s="7" t="s">
        <v>134</v>
      </c>
      <c r="F149" s="7" t="str">
        <f t="shared" si="0"/>
        <v>ElementaryGirlsChildrenAge10-11-30Kyorugi</v>
      </c>
      <c r="G149" s="15" t="s">
        <v>234</v>
      </c>
    </row>
    <row r="150" spans="1:7" ht="18" hidden="1" customHeight="1">
      <c r="A150" s="7" t="s">
        <v>123</v>
      </c>
      <c r="B150" s="7" t="s">
        <v>125</v>
      </c>
      <c r="C150" s="16" t="s">
        <v>133</v>
      </c>
      <c r="D150" s="7" t="s">
        <v>360</v>
      </c>
      <c r="E150" s="7" t="s">
        <v>134</v>
      </c>
      <c r="F150" s="7" t="str">
        <f t="shared" si="0"/>
        <v>ElementaryGirlsChildrenAge10-11-35Kyorugi</v>
      </c>
      <c r="G150" s="15" t="s">
        <v>235</v>
      </c>
    </row>
    <row r="151" spans="1:7" ht="18" hidden="1" customHeight="1">
      <c r="A151" s="7" t="s">
        <v>123</v>
      </c>
      <c r="B151" s="7" t="s">
        <v>125</v>
      </c>
      <c r="C151" s="16" t="s">
        <v>133</v>
      </c>
      <c r="D151" s="7" t="s">
        <v>361</v>
      </c>
      <c r="E151" s="7" t="s">
        <v>134</v>
      </c>
      <c r="F151" s="7" t="str">
        <f t="shared" si="0"/>
        <v>ElementaryGirlsChildrenAge10-11-40Kyorugi</v>
      </c>
      <c r="G151" s="15" t="s">
        <v>236</v>
      </c>
    </row>
    <row r="152" spans="1:7" ht="18" hidden="1" customHeight="1">
      <c r="A152" s="7" t="s">
        <v>123</v>
      </c>
      <c r="B152" s="7" t="s">
        <v>125</v>
      </c>
      <c r="C152" s="16" t="s">
        <v>133</v>
      </c>
      <c r="D152" s="7" t="s">
        <v>362</v>
      </c>
      <c r="E152" s="7" t="s">
        <v>134</v>
      </c>
      <c r="F152" s="7" t="str">
        <f t="shared" si="0"/>
        <v>ElementaryGirlsChildrenAge10-11+40Kyorugi</v>
      </c>
      <c r="G152" s="15" t="s">
        <v>237</v>
      </c>
    </row>
    <row r="153" spans="1:7" ht="18" customHeight="1">
      <c r="A153" s="7" t="s">
        <v>122</v>
      </c>
      <c r="B153" s="7" t="s">
        <v>125</v>
      </c>
      <c r="C153" s="16" t="s">
        <v>133</v>
      </c>
      <c r="D153" s="7" t="s">
        <v>359</v>
      </c>
      <c r="E153" s="7" t="s">
        <v>134</v>
      </c>
      <c r="F153" s="7" t="str">
        <f t="shared" si="0"/>
        <v>AdvanceGirlsChildrenAge10-11-30Kyorugi</v>
      </c>
      <c r="G153" s="15" t="s">
        <v>238</v>
      </c>
    </row>
    <row r="154" spans="1:7" ht="18" customHeight="1">
      <c r="A154" s="7" t="s">
        <v>122</v>
      </c>
      <c r="B154" s="7" t="s">
        <v>125</v>
      </c>
      <c r="C154" s="16" t="s">
        <v>133</v>
      </c>
      <c r="D154" s="7" t="s">
        <v>360</v>
      </c>
      <c r="E154" s="7" t="s">
        <v>134</v>
      </c>
      <c r="F154" s="7" t="str">
        <f t="shared" si="0"/>
        <v>AdvanceGirlsChildrenAge10-11-35Kyorugi</v>
      </c>
      <c r="G154" s="15" t="s">
        <v>239</v>
      </c>
    </row>
    <row r="155" spans="1:7" ht="18" customHeight="1">
      <c r="A155" s="7" t="s">
        <v>122</v>
      </c>
      <c r="B155" s="7" t="s">
        <v>125</v>
      </c>
      <c r="C155" s="16" t="s">
        <v>133</v>
      </c>
      <c r="D155" s="7" t="s">
        <v>361</v>
      </c>
      <c r="E155" s="7" t="s">
        <v>134</v>
      </c>
      <c r="F155" s="7" t="str">
        <f t="shared" si="0"/>
        <v>AdvanceGirlsChildrenAge10-11-40Kyorugi</v>
      </c>
      <c r="G155" s="15" t="s">
        <v>240</v>
      </c>
    </row>
    <row r="156" spans="1:7" ht="18" customHeight="1">
      <c r="A156" s="7" t="s">
        <v>122</v>
      </c>
      <c r="B156" s="7" t="s">
        <v>125</v>
      </c>
      <c r="C156" s="16" t="s">
        <v>133</v>
      </c>
      <c r="D156" s="7" t="s">
        <v>362</v>
      </c>
      <c r="E156" s="7" t="s">
        <v>134</v>
      </c>
      <c r="F156" s="7" t="str">
        <f t="shared" si="0"/>
        <v>AdvanceGirlsChildrenAge10-11+40Kyorugi</v>
      </c>
      <c r="G156" s="15" t="s">
        <v>241</v>
      </c>
    </row>
    <row r="157" spans="1:7" ht="18" hidden="1" customHeight="1">
      <c r="A157" s="7" t="s">
        <v>123</v>
      </c>
      <c r="B157" s="7" t="s">
        <v>124</v>
      </c>
      <c r="C157" s="16" t="s">
        <v>130</v>
      </c>
      <c r="D157" s="7" t="s">
        <v>352</v>
      </c>
      <c r="E157" s="7" t="s">
        <v>134</v>
      </c>
      <c r="F157" s="7" t="str">
        <f t="shared" si="0"/>
        <v>ElementaryBoysCadetCadetBoys-37Kyorugi</v>
      </c>
      <c r="G157" s="15" t="s">
        <v>290</v>
      </c>
    </row>
    <row r="158" spans="1:7" ht="18" hidden="1" customHeight="1">
      <c r="A158" s="7" t="s">
        <v>123</v>
      </c>
      <c r="B158" s="7" t="s">
        <v>124</v>
      </c>
      <c r="C158" s="16" t="s">
        <v>130</v>
      </c>
      <c r="D158" s="7" t="s">
        <v>375</v>
      </c>
      <c r="E158" s="7" t="s">
        <v>134</v>
      </c>
      <c r="F158" s="7" t="str">
        <f t="shared" si="0"/>
        <v>ElementaryBoysCadetCadetBoys-45Kyorugi</v>
      </c>
      <c r="G158" s="15" t="s">
        <v>291</v>
      </c>
    </row>
    <row r="159" spans="1:7" ht="18" hidden="1" customHeight="1">
      <c r="A159" s="7" t="s">
        <v>123</v>
      </c>
      <c r="B159" s="7" t="s">
        <v>124</v>
      </c>
      <c r="C159" s="16" t="s">
        <v>130</v>
      </c>
      <c r="D159" s="7" t="s">
        <v>376</v>
      </c>
      <c r="E159" s="7" t="s">
        <v>134</v>
      </c>
      <c r="F159" s="7" t="str">
        <f t="shared" si="0"/>
        <v>ElementaryBoysCadetCadetBoys-53Kyorugi</v>
      </c>
      <c r="G159" s="15" t="s">
        <v>292</v>
      </c>
    </row>
    <row r="160" spans="1:7" ht="18" hidden="1" customHeight="1">
      <c r="A160" s="7" t="s">
        <v>123</v>
      </c>
      <c r="B160" s="7" t="s">
        <v>124</v>
      </c>
      <c r="C160" s="16" t="s">
        <v>130</v>
      </c>
      <c r="D160" s="7" t="s">
        <v>377</v>
      </c>
      <c r="E160" s="7" t="s">
        <v>134</v>
      </c>
      <c r="F160" s="7" t="str">
        <f t="shared" si="0"/>
        <v>ElementaryBoysCadetCadetBoys-61Kyorugi</v>
      </c>
      <c r="G160" s="15" t="s">
        <v>293</v>
      </c>
    </row>
    <row r="161" spans="1:7" ht="18" hidden="1" customHeight="1">
      <c r="A161" s="7" t="s">
        <v>123</v>
      </c>
      <c r="B161" s="7" t="s">
        <v>124</v>
      </c>
      <c r="C161" s="16" t="s">
        <v>130</v>
      </c>
      <c r="D161" s="7" t="s">
        <v>378</v>
      </c>
      <c r="E161" s="7" t="s">
        <v>134</v>
      </c>
      <c r="F161" s="7" t="str">
        <f t="shared" si="0"/>
        <v>ElementaryBoysCadetCadetBoys-65Kyorugi</v>
      </c>
      <c r="G161" s="15" t="s">
        <v>294</v>
      </c>
    </row>
    <row r="162" spans="1:7" ht="18" hidden="1" customHeight="1">
      <c r="A162" s="7" t="s">
        <v>123</v>
      </c>
      <c r="B162" s="7" t="s">
        <v>124</v>
      </c>
      <c r="C162" s="16" t="s">
        <v>130</v>
      </c>
      <c r="D162" s="7" t="s">
        <v>379</v>
      </c>
      <c r="E162" s="7" t="s">
        <v>134</v>
      </c>
      <c r="F162" s="7" t="str">
        <f t="shared" si="0"/>
        <v>ElementaryBoysCadetCadetBoys+65Kyorugi</v>
      </c>
      <c r="G162" s="15" t="s">
        <v>295</v>
      </c>
    </row>
    <row r="163" spans="1:7" ht="18" customHeight="1">
      <c r="A163" s="7" t="s">
        <v>122</v>
      </c>
      <c r="B163" s="7" t="s">
        <v>124</v>
      </c>
      <c r="C163" s="16" t="s">
        <v>130</v>
      </c>
      <c r="D163" s="7" t="s">
        <v>352</v>
      </c>
      <c r="E163" s="7" t="s">
        <v>134</v>
      </c>
      <c r="F163" s="7" t="str">
        <f t="shared" si="0"/>
        <v>AdvanceBoysCadetCadetBoys-37Kyorugi</v>
      </c>
      <c r="G163" s="15" t="s">
        <v>296</v>
      </c>
    </row>
    <row r="164" spans="1:7" ht="18" customHeight="1">
      <c r="A164" s="7" t="s">
        <v>122</v>
      </c>
      <c r="B164" s="7" t="s">
        <v>124</v>
      </c>
      <c r="C164" s="16" t="s">
        <v>130</v>
      </c>
      <c r="D164" s="7" t="s">
        <v>375</v>
      </c>
      <c r="E164" s="7" t="s">
        <v>134</v>
      </c>
      <c r="F164" s="7" t="str">
        <f t="shared" si="0"/>
        <v>AdvanceBoysCadetCadetBoys-45Kyorugi</v>
      </c>
      <c r="G164" s="15" t="s">
        <v>297</v>
      </c>
    </row>
    <row r="165" spans="1:7" ht="18" customHeight="1">
      <c r="A165" s="7" t="s">
        <v>122</v>
      </c>
      <c r="B165" s="7" t="s">
        <v>124</v>
      </c>
      <c r="C165" s="16" t="s">
        <v>130</v>
      </c>
      <c r="D165" s="7" t="s">
        <v>376</v>
      </c>
      <c r="E165" s="7" t="s">
        <v>134</v>
      </c>
      <c r="F165" s="7" t="str">
        <f t="shared" si="0"/>
        <v>AdvanceBoysCadetCadetBoys-53Kyorugi</v>
      </c>
      <c r="G165" s="15" t="s">
        <v>298</v>
      </c>
    </row>
    <row r="166" spans="1:7" ht="18" customHeight="1">
      <c r="A166" s="7" t="s">
        <v>122</v>
      </c>
      <c r="B166" s="7" t="s">
        <v>124</v>
      </c>
      <c r="C166" s="16" t="s">
        <v>130</v>
      </c>
      <c r="D166" s="7" t="s">
        <v>377</v>
      </c>
      <c r="E166" s="7" t="s">
        <v>134</v>
      </c>
      <c r="F166" s="7" t="str">
        <f t="shared" si="0"/>
        <v>AdvanceBoysCadetCadetBoys-61Kyorugi</v>
      </c>
      <c r="G166" s="15" t="s">
        <v>299</v>
      </c>
    </row>
    <row r="167" spans="1:7" ht="18" customHeight="1">
      <c r="A167" s="7" t="s">
        <v>122</v>
      </c>
      <c r="B167" s="7" t="s">
        <v>124</v>
      </c>
      <c r="C167" s="16" t="s">
        <v>130</v>
      </c>
      <c r="D167" s="7" t="s">
        <v>378</v>
      </c>
      <c r="E167" s="7" t="s">
        <v>134</v>
      </c>
      <c r="F167" s="7" t="str">
        <f t="shared" si="0"/>
        <v>AdvanceBoysCadetCadetBoys-65Kyorugi</v>
      </c>
      <c r="G167" s="15" t="s">
        <v>300</v>
      </c>
    </row>
    <row r="168" spans="1:7" ht="18" customHeight="1">
      <c r="A168" s="7" t="s">
        <v>122</v>
      </c>
      <c r="B168" s="7" t="s">
        <v>124</v>
      </c>
      <c r="C168" s="16" t="s">
        <v>130</v>
      </c>
      <c r="D168" s="7" t="s">
        <v>379</v>
      </c>
      <c r="E168" s="7" t="s">
        <v>134</v>
      </c>
      <c r="F168" s="7" t="str">
        <f t="shared" si="0"/>
        <v>AdvanceBoysCadetCadetBoys+65Kyorugi</v>
      </c>
      <c r="G168" s="15" t="s">
        <v>301</v>
      </c>
    </row>
    <row r="169" spans="1:7" ht="18" hidden="1" customHeight="1">
      <c r="A169" s="7" t="s">
        <v>123</v>
      </c>
      <c r="B169" s="7" t="s">
        <v>124</v>
      </c>
      <c r="C169" s="16" t="s">
        <v>130</v>
      </c>
      <c r="D169" s="7" t="s">
        <v>352</v>
      </c>
      <c r="E169" s="7" t="s">
        <v>134</v>
      </c>
      <c r="F169" s="7" t="str">
        <f t="shared" si="0"/>
        <v>ElementaryBoysCadetCadetBoys-37Kyorugi</v>
      </c>
      <c r="G169" s="15" t="s">
        <v>290</v>
      </c>
    </row>
    <row r="170" spans="1:7" ht="18" hidden="1" customHeight="1">
      <c r="A170" s="7" t="s">
        <v>123</v>
      </c>
      <c r="B170" s="7" t="s">
        <v>124</v>
      </c>
      <c r="C170" s="16" t="s">
        <v>130</v>
      </c>
      <c r="D170" s="7" t="s">
        <v>375</v>
      </c>
      <c r="E170" s="7" t="s">
        <v>134</v>
      </c>
      <c r="F170" s="7" t="str">
        <f t="shared" si="0"/>
        <v>ElementaryBoysCadetCadetBoys-45Kyorugi</v>
      </c>
      <c r="G170" s="15" t="s">
        <v>291</v>
      </c>
    </row>
    <row r="171" spans="1:7" ht="18" hidden="1" customHeight="1">
      <c r="A171" s="7" t="s">
        <v>123</v>
      </c>
      <c r="B171" s="7" t="s">
        <v>124</v>
      </c>
      <c r="C171" s="16" t="s">
        <v>130</v>
      </c>
      <c r="D171" s="7" t="s">
        <v>376</v>
      </c>
      <c r="E171" s="7" t="s">
        <v>134</v>
      </c>
      <c r="F171" s="7" t="str">
        <f t="shared" si="0"/>
        <v>ElementaryBoysCadetCadetBoys-53Kyorugi</v>
      </c>
      <c r="G171" s="15" t="s">
        <v>292</v>
      </c>
    </row>
    <row r="172" spans="1:7" ht="18" hidden="1" customHeight="1">
      <c r="A172" s="7" t="s">
        <v>123</v>
      </c>
      <c r="B172" s="7" t="s">
        <v>124</v>
      </c>
      <c r="C172" s="16" t="s">
        <v>130</v>
      </c>
      <c r="D172" s="7" t="s">
        <v>377</v>
      </c>
      <c r="E172" s="7" t="s">
        <v>134</v>
      </c>
      <c r="F172" s="7" t="str">
        <f t="shared" si="0"/>
        <v>ElementaryBoysCadetCadetBoys-61Kyorugi</v>
      </c>
      <c r="G172" s="15" t="s">
        <v>293</v>
      </c>
    </row>
    <row r="173" spans="1:7" ht="18" hidden="1" customHeight="1">
      <c r="A173" s="7" t="s">
        <v>123</v>
      </c>
      <c r="B173" s="7" t="s">
        <v>124</v>
      </c>
      <c r="C173" s="16" t="s">
        <v>130</v>
      </c>
      <c r="D173" s="7" t="s">
        <v>378</v>
      </c>
      <c r="E173" s="7" t="s">
        <v>134</v>
      </c>
      <c r="F173" s="7" t="str">
        <f t="shared" si="0"/>
        <v>ElementaryBoysCadetCadetBoys-65Kyorugi</v>
      </c>
      <c r="G173" s="15" t="s">
        <v>294</v>
      </c>
    </row>
    <row r="174" spans="1:7" ht="18" hidden="1" customHeight="1">
      <c r="A174" s="7" t="s">
        <v>123</v>
      </c>
      <c r="B174" s="7" t="s">
        <v>124</v>
      </c>
      <c r="C174" s="16" t="s">
        <v>130</v>
      </c>
      <c r="D174" s="7" t="s">
        <v>379</v>
      </c>
      <c r="E174" s="7" t="s">
        <v>134</v>
      </c>
      <c r="F174" s="7" t="str">
        <f t="shared" si="0"/>
        <v>ElementaryBoysCadetCadetBoys+65Kyorugi</v>
      </c>
      <c r="G174" s="15" t="s">
        <v>295</v>
      </c>
    </row>
    <row r="175" spans="1:7" ht="18" customHeight="1">
      <c r="A175" s="7" t="s">
        <v>122</v>
      </c>
      <c r="B175" s="7" t="s">
        <v>124</v>
      </c>
      <c r="C175" s="16" t="s">
        <v>130</v>
      </c>
      <c r="D175" s="7" t="s">
        <v>352</v>
      </c>
      <c r="E175" s="7" t="s">
        <v>134</v>
      </c>
      <c r="F175" s="7" t="str">
        <f t="shared" si="0"/>
        <v>AdvanceBoysCadetCadetBoys-37Kyorugi</v>
      </c>
      <c r="G175" s="15" t="s">
        <v>296</v>
      </c>
    </row>
    <row r="176" spans="1:7" ht="18" customHeight="1">
      <c r="A176" s="7" t="s">
        <v>122</v>
      </c>
      <c r="B176" s="7" t="s">
        <v>124</v>
      </c>
      <c r="C176" s="16" t="s">
        <v>130</v>
      </c>
      <c r="D176" s="7" t="s">
        <v>375</v>
      </c>
      <c r="E176" s="7" t="s">
        <v>134</v>
      </c>
      <c r="F176" s="7" t="str">
        <f t="shared" si="0"/>
        <v>AdvanceBoysCadetCadetBoys-45Kyorugi</v>
      </c>
      <c r="G176" s="15" t="s">
        <v>297</v>
      </c>
    </row>
    <row r="177" spans="1:7" ht="18" customHeight="1">
      <c r="A177" s="7" t="s">
        <v>122</v>
      </c>
      <c r="B177" s="7" t="s">
        <v>124</v>
      </c>
      <c r="C177" s="16" t="s">
        <v>130</v>
      </c>
      <c r="D177" s="7" t="s">
        <v>376</v>
      </c>
      <c r="E177" s="7" t="s">
        <v>134</v>
      </c>
      <c r="F177" s="7" t="str">
        <f t="shared" si="0"/>
        <v>AdvanceBoysCadetCadetBoys-53Kyorugi</v>
      </c>
      <c r="G177" s="15" t="s">
        <v>298</v>
      </c>
    </row>
    <row r="178" spans="1:7" ht="18" customHeight="1">
      <c r="A178" s="7" t="s">
        <v>122</v>
      </c>
      <c r="B178" s="7" t="s">
        <v>124</v>
      </c>
      <c r="C178" s="16" t="s">
        <v>130</v>
      </c>
      <c r="D178" s="7" t="s">
        <v>377</v>
      </c>
      <c r="E178" s="7" t="s">
        <v>134</v>
      </c>
      <c r="F178" s="7" t="str">
        <f t="shared" si="0"/>
        <v>AdvanceBoysCadetCadetBoys-61Kyorugi</v>
      </c>
      <c r="G178" s="15" t="s">
        <v>299</v>
      </c>
    </row>
    <row r="179" spans="1:7" ht="18" customHeight="1">
      <c r="A179" s="7" t="s">
        <v>122</v>
      </c>
      <c r="B179" s="7" t="s">
        <v>124</v>
      </c>
      <c r="C179" s="16" t="s">
        <v>130</v>
      </c>
      <c r="D179" s="7" t="s">
        <v>378</v>
      </c>
      <c r="E179" s="7" t="s">
        <v>134</v>
      </c>
      <c r="F179" s="7" t="str">
        <f t="shared" si="0"/>
        <v>AdvanceBoysCadetCadetBoys-65Kyorugi</v>
      </c>
      <c r="G179" s="15" t="s">
        <v>300</v>
      </c>
    </row>
    <row r="180" spans="1:7" ht="18" customHeight="1">
      <c r="A180" s="7" t="s">
        <v>122</v>
      </c>
      <c r="B180" s="7" t="s">
        <v>124</v>
      </c>
      <c r="C180" s="16" t="s">
        <v>130</v>
      </c>
      <c r="D180" s="7" t="s">
        <v>379</v>
      </c>
      <c r="E180" s="7" t="s">
        <v>134</v>
      </c>
      <c r="F180" s="7" t="str">
        <f t="shared" si="0"/>
        <v>AdvanceBoysCadetCadetBoys+65Kyorugi</v>
      </c>
      <c r="G180" s="15" t="s">
        <v>301</v>
      </c>
    </row>
    <row r="181" spans="1:7" ht="18" hidden="1" customHeight="1">
      <c r="A181" s="7" t="s">
        <v>123</v>
      </c>
      <c r="B181" s="7" t="s">
        <v>124</v>
      </c>
      <c r="C181" s="16" t="s">
        <v>130</v>
      </c>
      <c r="D181" s="7" t="s">
        <v>352</v>
      </c>
      <c r="E181" s="7" t="s">
        <v>134</v>
      </c>
      <c r="F181" s="7" t="str">
        <f t="shared" si="0"/>
        <v>ElementaryBoysCadetCadetBoys-37Kyorugi</v>
      </c>
      <c r="G181" s="15" t="s">
        <v>290</v>
      </c>
    </row>
    <row r="182" spans="1:7" ht="18" hidden="1" customHeight="1">
      <c r="A182" s="7" t="s">
        <v>123</v>
      </c>
      <c r="B182" s="7" t="s">
        <v>124</v>
      </c>
      <c r="C182" s="16" t="s">
        <v>130</v>
      </c>
      <c r="D182" s="7" t="s">
        <v>375</v>
      </c>
      <c r="E182" s="7" t="s">
        <v>134</v>
      </c>
      <c r="F182" s="7" t="str">
        <f t="shared" si="0"/>
        <v>ElementaryBoysCadetCadetBoys-45Kyorugi</v>
      </c>
      <c r="G182" s="15" t="s">
        <v>291</v>
      </c>
    </row>
    <row r="183" spans="1:7" ht="18" hidden="1" customHeight="1">
      <c r="A183" s="7" t="s">
        <v>123</v>
      </c>
      <c r="B183" s="7" t="s">
        <v>124</v>
      </c>
      <c r="C183" s="16" t="s">
        <v>130</v>
      </c>
      <c r="D183" s="7" t="s">
        <v>376</v>
      </c>
      <c r="E183" s="7" t="s">
        <v>134</v>
      </c>
      <c r="F183" s="7" t="str">
        <f t="shared" si="0"/>
        <v>ElementaryBoysCadetCadetBoys-53Kyorugi</v>
      </c>
      <c r="G183" s="15" t="s">
        <v>292</v>
      </c>
    </row>
    <row r="184" spans="1:7" ht="18" hidden="1" customHeight="1">
      <c r="A184" s="7" t="s">
        <v>123</v>
      </c>
      <c r="B184" s="7" t="s">
        <v>124</v>
      </c>
      <c r="C184" s="16" t="s">
        <v>130</v>
      </c>
      <c r="D184" s="7" t="s">
        <v>377</v>
      </c>
      <c r="E184" s="7" t="s">
        <v>134</v>
      </c>
      <c r="F184" s="7" t="str">
        <f t="shared" si="0"/>
        <v>ElementaryBoysCadetCadetBoys-61Kyorugi</v>
      </c>
      <c r="G184" s="15" t="s">
        <v>293</v>
      </c>
    </row>
    <row r="185" spans="1:7" ht="18" hidden="1" customHeight="1">
      <c r="A185" s="7" t="s">
        <v>123</v>
      </c>
      <c r="B185" s="7" t="s">
        <v>124</v>
      </c>
      <c r="C185" s="16" t="s">
        <v>130</v>
      </c>
      <c r="D185" s="7" t="s">
        <v>378</v>
      </c>
      <c r="E185" s="7" t="s">
        <v>134</v>
      </c>
      <c r="F185" s="7" t="str">
        <f t="shared" si="0"/>
        <v>ElementaryBoysCadetCadetBoys-65Kyorugi</v>
      </c>
      <c r="G185" s="15" t="s">
        <v>294</v>
      </c>
    </row>
    <row r="186" spans="1:7" ht="18" hidden="1" customHeight="1">
      <c r="A186" s="7" t="s">
        <v>123</v>
      </c>
      <c r="B186" s="7" t="s">
        <v>124</v>
      </c>
      <c r="C186" s="16" t="s">
        <v>130</v>
      </c>
      <c r="D186" s="7" t="s">
        <v>379</v>
      </c>
      <c r="E186" s="7" t="s">
        <v>134</v>
      </c>
      <c r="F186" s="7" t="str">
        <f t="shared" si="0"/>
        <v>ElementaryBoysCadetCadetBoys+65Kyorugi</v>
      </c>
      <c r="G186" s="15" t="s">
        <v>295</v>
      </c>
    </row>
    <row r="187" spans="1:7" ht="18" customHeight="1">
      <c r="A187" s="7" t="s">
        <v>122</v>
      </c>
      <c r="B187" s="7" t="s">
        <v>124</v>
      </c>
      <c r="C187" s="16" t="s">
        <v>130</v>
      </c>
      <c r="D187" s="7" t="s">
        <v>352</v>
      </c>
      <c r="E187" s="7" t="s">
        <v>134</v>
      </c>
      <c r="F187" s="7" t="str">
        <f t="shared" si="0"/>
        <v>AdvanceBoysCadetCadetBoys-37Kyorugi</v>
      </c>
      <c r="G187" s="15" t="s">
        <v>296</v>
      </c>
    </row>
    <row r="188" spans="1:7" ht="18" customHeight="1">
      <c r="A188" s="7" t="s">
        <v>122</v>
      </c>
      <c r="B188" s="7" t="s">
        <v>124</v>
      </c>
      <c r="C188" s="16" t="s">
        <v>130</v>
      </c>
      <c r="D188" s="7" t="s">
        <v>375</v>
      </c>
      <c r="E188" s="7" t="s">
        <v>134</v>
      </c>
      <c r="F188" s="7" t="str">
        <f t="shared" si="0"/>
        <v>AdvanceBoysCadetCadetBoys-45Kyorugi</v>
      </c>
      <c r="G188" s="15" t="s">
        <v>297</v>
      </c>
    </row>
    <row r="189" spans="1:7" ht="18" customHeight="1">
      <c r="A189" s="7" t="s">
        <v>122</v>
      </c>
      <c r="B189" s="7" t="s">
        <v>124</v>
      </c>
      <c r="C189" s="16" t="s">
        <v>130</v>
      </c>
      <c r="D189" s="7" t="s">
        <v>376</v>
      </c>
      <c r="E189" s="7" t="s">
        <v>134</v>
      </c>
      <c r="F189" s="7" t="str">
        <f t="shared" si="0"/>
        <v>AdvanceBoysCadetCadetBoys-53Kyorugi</v>
      </c>
      <c r="G189" s="15" t="s">
        <v>298</v>
      </c>
    </row>
    <row r="190" spans="1:7" ht="18" customHeight="1">
      <c r="A190" s="7" t="s">
        <v>122</v>
      </c>
      <c r="B190" s="7" t="s">
        <v>124</v>
      </c>
      <c r="C190" s="16" t="s">
        <v>130</v>
      </c>
      <c r="D190" s="7" t="s">
        <v>377</v>
      </c>
      <c r="E190" s="7" t="s">
        <v>134</v>
      </c>
      <c r="F190" s="7" t="str">
        <f t="shared" si="0"/>
        <v>AdvanceBoysCadetCadetBoys-61Kyorugi</v>
      </c>
      <c r="G190" s="15" t="s">
        <v>299</v>
      </c>
    </row>
    <row r="191" spans="1:7" ht="18" customHeight="1">
      <c r="A191" s="7" t="s">
        <v>122</v>
      </c>
      <c r="B191" s="7" t="s">
        <v>124</v>
      </c>
      <c r="C191" s="16" t="s">
        <v>130</v>
      </c>
      <c r="D191" s="7" t="s">
        <v>378</v>
      </c>
      <c r="E191" s="7" t="s">
        <v>134</v>
      </c>
      <c r="F191" s="7" t="str">
        <f t="shared" si="0"/>
        <v>AdvanceBoysCadetCadetBoys-65Kyorugi</v>
      </c>
      <c r="G191" s="15" t="s">
        <v>300</v>
      </c>
    </row>
    <row r="192" spans="1:7" ht="18" customHeight="1">
      <c r="A192" s="7" t="s">
        <v>122</v>
      </c>
      <c r="B192" s="7" t="s">
        <v>124</v>
      </c>
      <c r="C192" s="16" t="s">
        <v>130</v>
      </c>
      <c r="D192" s="7" t="s">
        <v>379</v>
      </c>
      <c r="E192" s="7" t="s">
        <v>134</v>
      </c>
      <c r="F192" s="7" t="str">
        <f t="shared" si="0"/>
        <v>AdvanceBoysCadetCadetBoys+65Kyorugi</v>
      </c>
      <c r="G192" s="15" t="s">
        <v>301</v>
      </c>
    </row>
    <row r="193" spans="1:7" ht="18" hidden="1" customHeight="1">
      <c r="A193" s="7" t="s">
        <v>123</v>
      </c>
      <c r="B193" s="7" t="s">
        <v>125</v>
      </c>
      <c r="C193" s="16" t="s">
        <v>130</v>
      </c>
      <c r="D193" s="7" t="s">
        <v>380</v>
      </c>
      <c r="E193" s="7" t="s">
        <v>134</v>
      </c>
      <c r="F193" s="7" t="str">
        <f t="shared" si="0"/>
        <v>ElementaryGirlsCadetCadetGirls-33Kyorugi</v>
      </c>
      <c r="G193" s="15" t="s">
        <v>302</v>
      </c>
    </row>
    <row r="194" spans="1:7" ht="18" hidden="1" customHeight="1">
      <c r="A194" s="7" t="s">
        <v>123</v>
      </c>
      <c r="B194" s="7" t="s">
        <v>125</v>
      </c>
      <c r="C194" s="16" t="s">
        <v>130</v>
      </c>
      <c r="D194" s="7" t="s">
        <v>381</v>
      </c>
      <c r="E194" s="7" t="s">
        <v>134</v>
      </c>
      <c r="F194" s="7" t="str">
        <f t="shared" si="0"/>
        <v>ElementaryGirlsCadetCadetGirls-41Kyorugi</v>
      </c>
      <c r="G194" s="15" t="s">
        <v>303</v>
      </c>
    </row>
    <row r="195" spans="1:7" ht="18" hidden="1" customHeight="1">
      <c r="A195" s="7" t="s">
        <v>123</v>
      </c>
      <c r="B195" s="7" t="s">
        <v>125</v>
      </c>
      <c r="C195" s="16" t="s">
        <v>130</v>
      </c>
      <c r="D195" s="7" t="s">
        <v>382</v>
      </c>
      <c r="E195" s="7" t="s">
        <v>134</v>
      </c>
      <c r="F195" s="7" t="str">
        <f t="shared" si="0"/>
        <v>ElementaryGirlsCadetCadetGirls-47Kyorugi</v>
      </c>
      <c r="G195" s="15" t="s">
        <v>304</v>
      </c>
    </row>
    <row r="196" spans="1:7" ht="18" hidden="1" customHeight="1">
      <c r="A196" s="7" t="s">
        <v>123</v>
      </c>
      <c r="B196" s="7" t="s">
        <v>125</v>
      </c>
      <c r="C196" s="16" t="s">
        <v>130</v>
      </c>
      <c r="D196" s="7" t="s">
        <v>383</v>
      </c>
      <c r="E196" s="7" t="s">
        <v>134</v>
      </c>
      <c r="F196" s="7" t="str">
        <f t="shared" si="0"/>
        <v>ElementaryGirlsCadetCadetGirls-55Kyorugi</v>
      </c>
      <c r="G196" s="15" t="s">
        <v>305</v>
      </c>
    </row>
    <row r="197" spans="1:7" ht="18" hidden="1" customHeight="1">
      <c r="A197" s="7" t="s">
        <v>123</v>
      </c>
      <c r="B197" s="7" t="s">
        <v>125</v>
      </c>
      <c r="C197" s="16" t="s">
        <v>130</v>
      </c>
      <c r="D197" s="7" t="s">
        <v>384</v>
      </c>
      <c r="E197" s="7" t="s">
        <v>134</v>
      </c>
      <c r="F197" s="7" t="str">
        <f t="shared" si="0"/>
        <v>ElementaryGirlsCadetCadetGirls-59Kyorugi</v>
      </c>
      <c r="G197" s="15" t="s">
        <v>306</v>
      </c>
    </row>
    <row r="198" spans="1:7" ht="18" hidden="1" customHeight="1">
      <c r="A198" s="7" t="s">
        <v>123</v>
      </c>
      <c r="B198" s="7" t="s">
        <v>125</v>
      </c>
      <c r="C198" s="16" t="s">
        <v>130</v>
      </c>
      <c r="D198" s="7" t="s">
        <v>385</v>
      </c>
      <c r="E198" s="7" t="s">
        <v>134</v>
      </c>
      <c r="F198" s="7" t="str">
        <f t="shared" si="0"/>
        <v>ElementaryGirlsCadetCadetGirls+59Kyorugi</v>
      </c>
      <c r="G198" s="15" t="s">
        <v>307</v>
      </c>
    </row>
    <row r="199" spans="1:7" ht="18" customHeight="1">
      <c r="A199" s="7" t="s">
        <v>122</v>
      </c>
      <c r="B199" s="7" t="s">
        <v>125</v>
      </c>
      <c r="C199" s="16" t="s">
        <v>130</v>
      </c>
      <c r="D199" s="7" t="s">
        <v>380</v>
      </c>
      <c r="E199" s="7" t="s">
        <v>134</v>
      </c>
      <c r="F199" s="7" t="str">
        <f t="shared" si="0"/>
        <v>AdvanceGirlsCadetCadetGirls-33Kyorugi</v>
      </c>
      <c r="G199" s="15" t="s">
        <v>308</v>
      </c>
    </row>
    <row r="200" spans="1:7" ht="18" customHeight="1">
      <c r="A200" s="7" t="s">
        <v>122</v>
      </c>
      <c r="B200" s="7" t="s">
        <v>125</v>
      </c>
      <c r="C200" s="16" t="s">
        <v>130</v>
      </c>
      <c r="D200" s="7" t="s">
        <v>381</v>
      </c>
      <c r="E200" s="7" t="s">
        <v>134</v>
      </c>
      <c r="F200" s="7" t="str">
        <f t="shared" si="0"/>
        <v>AdvanceGirlsCadetCadetGirls-41Kyorugi</v>
      </c>
      <c r="G200" s="15" t="s">
        <v>309</v>
      </c>
    </row>
    <row r="201" spans="1:7" ht="18" customHeight="1">
      <c r="A201" s="7" t="s">
        <v>122</v>
      </c>
      <c r="B201" s="7" t="s">
        <v>125</v>
      </c>
      <c r="C201" s="16" t="s">
        <v>130</v>
      </c>
      <c r="D201" s="7" t="s">
        <v>382</v>
      </c>
      <c r="E201" s="7" t="s">
        <v>134</v>
      </c>
      <c r="F201" s="7" t="str">
        <f t="shared" si="0"/>
        <v>AdvanceGirlsCadetCadetGirls-47Kyorugi</v>
      </c>
      <c r="G201" s="15" t="s">
        <v>310</v>
      </c>
    </row>
    <row r="202" spans="1:7" ht="18" customHeight="1">
      <c r="A202" s="7" t="s">
        <v>122</v>
      </c>
      <c r="B202" s="7" t="s">
        <v>125</v>
      </c>
      <c r="C202" s="16" t="s">
        <v>130</v>
      </c>
      <c r="D202" s="7" t="s">
        <v>383</v>
      </c>
      <c r="E202" s="7" t="s">
        <v>134</v>
      </c>
      <c r="F202" s="7" t="str">
        <f t="shared" si="0"/>
        <v>AdvanceGirlsCadetCadetGirls-55Kyorugi</v>
      </c>
      <c r="G202" s="15" t="s">
        <v>311</v>
      </c>
    </row>
    <row r="203" spans="1:7" ht="18" customHeight="1">
      <c r="A203" s="7" t="s">
        <v>122</v>
      </c>
      <c r="B203" s="7" t="s">
        <v>125</v>
      </c>
      <c r="C203" s="16" t="s">
        <v>130</v>
      </c>
      <c r="D203" s="7" t="s">
        <v>384</v>
      </c>
      <c r="E203" s="7" t="s">
        <v>134</v>
      </c>
      <c r="F203" s="7" t="str">
        <f t="shared" si="0"/>
        <v>AdvanceGirlsCadetCadetGirls-59Kyorugi</v>
      </c>
      <c r="G203" s="15" t="s">
        <v>312</v>
      </c>
    </row>
    <row r="204" spans="1:7" ht="18" customHeight="1">
      <c r="A204" s="7" t="s">
        <v>122</v>
      </c>
      <c r="B204" s="7" t="s">
        <v>125</v>
      </c>
      <c r="C204" s="16" t="s">
        <v>130</v>
      </c>
      <c r="D204" s="7" t="s">
        <v>385</v>
      </c>
      <c r="E204" s="7" t="s">
        <v>134</v>
      </c>
      <c r="F204" s="7" t="str">
        <f t="shared" si="0"/>
        <v>AdvanceGirlsCadetCadetGirls+59Kyorugi</v>
      </c>
      <c r="G204" s="15" t="s">
        <v>313</v>
      </c>
    </row>
    <row r="205" spans="1:7" ht="18" hidden="1" customHeight="1">
      <c r="A205" s="7" t="s">
        <v>123</v>
      </c>
      <c r="B205" s="7" t="s">
        <v>125</v>
      </c>
      <c r="C205" s="16" t="s">
        <v>130</v>
      </c>
      <c r="D205" s="7" t="s">
        <v>380</v>
      </c>
      <c r="E205" s="7" t="s">
        <v>134</v>
      </c>
      <c r="F205" s="7" t="str">
        <f t="shared" si="0"/>
        <v>ElementaryGirlsCadetCadetGirls-33Kyorugi</v>
      </c>
      <c r="G205" s="15" t="s">
        <v>302</v>
      </c>
    </row>
    <row r="206" spans="1:7" ht="18" hidden="1" customHeight="1">
      <c r="A206" s="7" t="s">
        <v>123</v>
      </c>
      <c r="B206" s="7" t="s">
        <v>125</v>
      </c>
      <c r="C206" s="16" t="s">
        <v>130</v>
      </c>
      <c r="D206" s="7" t="s">
        <v>381</v>
      </c>
      <c r="E206" s="7" t="s">
        <v>134</v>
      </c>
      <c r="F206" s="7" t="str">
        <f t="shared" si="0"/>
        <v>ElementaryGirlsCadetCadetGirls-41Kyorugi</v>
      </c>
      <c r="G206" s="15" t="s">
        <v>303</v>
      </c>
    </row>
    <row r="207" spans="1:7" ht="18" hidden="1" customHeight="1">
      <c r="A207" s="7" t="s">
        <v>123</v>
      </c>
      <c r="B207" s="7" t="s">
        <v>125</v>
      </c>
      <c r="C207" s="16" t="s">
        <v>130</v>
      </c>
      <c r="D207" s="7" t="s">
        <v>382</v>
      </c>
      <c r="E207" s="7" t="s">
        <v>134</v>
      </c>
      <c r="F207" s="7" t="str">
        <f t="shared" si="0"/>
        <v>ElementaryGirlsCadetCadetGirls-47Kyorugi</v>
      </c>
      <c r="G207" s="15" t="s">
        <v>304</v>
      </c>
    </row>
    <row r="208" spans="1:7" ht="18" hidden="1" customHeight="1">
      <c r="A208" s="7" t="s">
        <v>123</v>
      </c>
      <c r="B208" s="7" t="s">
        <v>125</v>
      </c>
      <c r="C208" s="16" t="s">
        <v>130</v>
      </c>
      <c r="D208" s="7" t="s">
        <v>383</v>
      </c>
      <c r="E208" s="7" t="s">
        <v>134</v>
      </c>
      <c r="F208" s="7" t="str">
        <f t="shared" si="0"/>
        <v>ElementaryGirlsCadetCadetGirls-55Kyorugi</v>
      </c>
      <c r="G208" s="15" t="s">
        <v>305</v>
      </c>
    </row>
    <row r="209" spans="1:7" ht="18" hidden="1" customHeight="1">
      <c r="A209" s="7" t="s">
        <v>123</v>
      </c>
      <c r="B209" s="7" t="s">
        <v>125</v>
      </c>
      <c r="C209" s="16" t="s">
        <v>130</v>
      </c>
      <c r="D209" s="7" t="s">
        <v>384</v>
      </c>
      <c r="E209" s="7" t="s">
        <v>134</v>
      </c>
      <c r="F209" s="7" t="str">
        <f t="shared" si="0"/>
        <v>ElementaryGirlsCadetCadetGirls-59Kyorugi</v>
      </c>
      <c r="G209" s="15" t="s">
        <v>306</v>
      </c>
    </row>
    <row r="210" spans="1:7" ht="18" hidden="1" customHeight="1">
      <c r="A210" s="7" t="s">
        <v>123</v>
      </c>
      <c r="B210" s="7" t="s">
        <v>125</v>
      </c>
      <c r="C210" s="16" t="s">
        <v>130</v>
      </c>
      <c r="D210" s="7" t="s">
        <v>385</v>
      </c>
      <c r="E210" s="7" t="s">
        <v>134</v>
      </c>
      <c r="F210" s="7" t="str">
        <f t="shared" si="0"/>
        <v>ElementaryGirlsCadetCadetGirls+59Kyorugi</v>
      </c>
      <c r="G210" s="15" t="s">
        <v>307</v>
      </c>
    </row>
    <row r="211" spans="1:7" ht="18" customHeight="1">
      <c r="A211" s="7" t="s">
        <v>122</v>
      </c>
      <c r="B211" s="7" t="s">
        <v>125</v>
      </c>
      <c r="C211" s="16" t="s">
        <v>130</v>
      </c>
      <c r="D211" s="7" t="s">
        <v>380</v>
      </c>
      <c r="E211" s="7" t="s">
        <v>134</v>
      </c>
      <c r="F211" s="7" t="str">
        <f t="shared" si="0"/>
        <v>AdvanceGirlsCadetCadetGirls-33Kyorugi</v>
      </c>
      <c r="G211" s="15" t="s">
        <v>308</v>
      </c>
    </row>
    <row r="212" spans="1:7" ht="18" customHeight="1">
      <c r="A212" s="7" t="s">
        <v>122</v>
      </c>
      <c r="B212" s="7" t="s">
        <v>125</v>
      </c>
      <c r="C212" s="16" t="s">
        <v>130</v>
      </c>
      <c r="D212" s="7" t="s">
        <v>381</v>
      </c>
      <c r="E212" s="7" t="s">
        <v>134</v>
      </c>
      <c r="F212" s="7" t="str">
        <f t="shared" si="0"/>
        <v>AdvanceGirlsCadetCadetGirls-41Kyorugi</v>
      </c>
      <c r="G212" s="15" t="s">
        <v>309</v>
      </c>
    </row>
    <row r="213" spans="1:7" ht="18" customHeight="1">
      <c r="A213" s="7" t="s">
        <v>122</v>
      </c>
      <c r="B213" s="7" t="s">
        <v>125</v>
      </c>
      <c r="C213" s="16" t="s">
        <v>130</v>
      </c>
      <c r="D213" s="7" t="s">
        <v>382</v>
      </c>
      <c r="E213" s="7" t="s">
        <v>134</v>
      </c>
      <c r="F213" s="7" t="str">
        <f t="shared" si="0"/>
        <v>AdvanceGirlsCadetCadetGirls-47Kyorugi</v>
      </c>
      <c r="G213" s="15" t="s">
        <v>310</v>
      </c>
    </row>
    <row r="214" spans="1:7" ht="18" customHeight="1">
      <c r="A214" s="7" t="s">
        <v>122</v>
      </c>
      <c r="B214" s="7" t="s">
        <v>125</v>
      </c>
      <c r="C214" s="16" t="s">
        <v>130</v>
      </c>
      <c r="D214" s="7" t="s">
        <v>383</v>
      </c>
      <c r="E214" s="7" t="s">
        <v>134</v>
      </c>
      <c r="F214" s="7" t="str">
        <f t="shared" si="0"/>
        <v>AdvanceGirlsCadetCadetGirls-55Kyorugi</v>
      </c>
      <c r="G214" s="15" t="s">
        <v>311</v>
      </c>
    </row>
    <row r="215" spans="1:7" ht="18" customHeight="1">
      <c r="A215" s="7" t="s">
        <v>122</v>
      </c>
      <c r="B215" s="7" t="s">
        <v>125</v>
      </c>
      <c r="C215" s="16" t="s">
        <v>130</v>
      </c>
      <c r="D215" s="7" t="s">
        <v>384</v>
      </c>
      <c r="E215" s="7" t="s">
        <v>134</v>
      </c>
      <c r="F215" s="7" t="str">
        <f t="shared" si="0"/>
        <v>AdvanceGirlsCadetCadetGirls-59Kyorugi</v>
      </c>
      <c r="G215" s="15" t="s">
        <v>312</v>
      </c>
    </row>
    <row r="216" spans="1:7" ht="18" customHeight="1">
      <c r="A216" s="7" t="s">
        <v>122</v>
      </c>
      <c r="B216" s="7" t="s">
        <v>125</v>
      </c>
      <c r="C216" s="16" t="s">
        <v>130</v>
      </c>
      <c r="D216" s="7" t="s">
        <v>385</v>
      </c>
      <c r="E216" s="7" t="s">
        <v>134</v>
      </c>
      <c r="F216" s="7" t="str">
        <f t="shared" si="0"/>
        <v>AdvanceGirlsCadetCadetGirls+59Kyorugi</v>
      </c>
      <c r="G216" s="15" t="s">
        <v>313</v>
      </c>
    </row>
    <row r="217" spans="1:7" ht="18" hidden="1" customHeight="1">
      <c r="A217" s="7" t="s">
        <v>123</v>
      </c>
      <c r="B217" s="7" t="s">
        <v>125</v>
      </c>
      <c r="C217" s="16" t="s">
        <v>130</v>
      </c>
      <c r="D217" s="7" t="s">
        <v>380</v>
      </c>
      <c r="E217" s="7" t="s">
        <v>134</v>
      </c>
      <c r="F217" s="7" t="str">
        <f t="shared" si="0"/>
        <v>ElementaryGirlsCadetCadetGirls-33Kyorugi</v>
      </c>
      <c r="G217" s="15" t="s">
        <v>302</v>
      </c>
    </row>
    <row r="218" spans="1:7" ht="18" hidden="1" customHeight="1">
      <c r="A218" s="7" t="s">
        <v>123</v>
      </c>
      <c r="B218" s="7" t="s">
        <v>125</v>
      </c>
      <c r="C218" s="16" t="s">
        <v>130</v>
      </c>
      <c r="D218" s="7" t="s">
        <v>381</v>
      </c>
      <c r="E218" s="7" t="s">
        <v>134</v>
      </c>
      <c r="F218" s="7" t="str">
        <f t="shared" si="0"/>
        <v>ElementaryGirlsCadetCadetGirls-41Kyorugi</v>
      </c>
      <c r="G218" s="15" t="s">
        <v>303</v>
      </c>
    </row>
    <row r="219" spans="1:7" ht="18" hidden="1" customHeight="1">
      <c r="A219" s="7" t="s">
        <v>123</v>
      </c>
      <c r="B219" s="7" t="s">
        <v>125</v>
      </c>
      <c r="C219" s="16" t="s">
        <v>130</v>
      </c>
      <c r="D219" s="7" t="s">
        <v>382</v>
      </c>
      <c r="E219" s="7" t="s">
        <v>134</v>
      </c>
      <c r="F219" s="7" t="str">
        <f t="shared" si="0"/>
        <v>ElementaryGirlsCadetCadetGirls-47Kyorugi</v>
      </c>
      <c r="G219" s="15" t="s">
        <v>304</v>
      </c>
    </row>
    <row r="220" spans="1:7" ht="18" hidden="1" customHeight="1">
      <c r="A220" s="7" t="s">
        <v>123</v>
      </c>
      <c r="B220" s="7" t="s">
        <v>125</v>
      </c>
      <c r="C220" s="16" t="s">
        <v>130</v>
      </c>
      <c r="D220" s="7" t="s">
        <v>383</v>
      </c>
      <c r="E220" s="7" t="s">
        <v>134</v>
      </c>
      <c r="F220" s="7" t="str">
        <f t="shared" si="0"/>
        <v>ElementaryGirlsCadetCadetGirls-55Kyorugi</v>
      </c>
      <c r="G220" s="15" t="s">
        <v>305</v>
      </c>
    </row>
    <row r="221" spans="1:7" ht="18" hidden="1" customHeight="1">
      <c r="A221" s="7" t="s">
        <v>123</v>
      </c>
      <c r="B221" s="7" t="s">
        <v>125</v>
      </c>
      <c r="C221" s="16" t="s">
        <v>130</v>
      </c>
      <c r="D221" s="7" t="s">
        <v>384</v>
      </c>
      <c r="E221" s="7" t="s">
        <v>134</v>
      </c>
      <c r="F221" s="7" t="str">
        <f t="shared" si="0"/>
        <v>ElementaryGirlsCadetCadetGirls-59Kyorugi</v>
      </c>
      <c r="G221" s="15" t="s">
        <v>306</v>
      </c>
    </row>
    <row r="222" spans="1:7" ht="18" hidden="1" customHeight="1">
      <c r="A222" s="7" t="s">
        <v>123</v>
      </c>
      <c r="B222" s="7" t="s">
        <v>125</v>
      </c>
      <c r="C222" s="16" t="s">
        <v>130</v>
      </c>
      <c r="D222" s="7" t="s">
        <v>385</v>
      </c>
      <c r="E222" s="7" t="s">
        <v>134</v>
      </c>
      <c r="F222" s="7" t="str">
        <f t="shared" si="0"/>
        <v>ElementaryGirlsCadetCadetGirls+59Kyorugi</v>
      </c>
      <c r="G222" s="15" t="s">
        <v>307</v>
      </c>
    </row>
    <row r="223" spans="1:7" ht="18" customHeight="1">
      <c r="A223" s="7" t="s">
        <v>122</v>
      </c>
      <c r="B223" s="7" t="s">
        <v>125</v>
      </c>
      <c r="C223" s="16" t="s">
        <v>130</v>
      </c>
      <c r="D223" s="7" t="s">
        <v>380</v>
      </c>
      <c r="E223" s="7" t="s">
        <v>134</v>
      </c>
      <c r="F223" s="7" t="str">
        <f t="shared" si="0"/>
        <v>AdvanceGirlsCadetCadetGirls-33Kyorugi</v>
      </c>
      <c r="G223" s="15" t="s">
        <v>308</v>
      </c>
    </row>
    <row r="224" spans="1:7" ht="18" customHeight="1">
      <c r="A224" s="7" t="s">
        <v>122</v>
      </c>
      <c r="B224" s="7" t="s">
        <v>125</v>
      </c>
      <c r="C224" s="16" t="s">
        <v>130</v>
      </c>
      <c r="D224" s="7" t="s">
        <v>381</v>
      </c>
      <c r="E224" s="7" t="s">
        <v>134</v>
      </c>
      <c r="F224" s="7" t="str">
        <f t="shared" si="0"/>
        <v>AdvanceGirlsCadetCadetGirls-41Kyorugi</v>
      </c>
      <c r="G224" s="15" t="s">
        <v>309</v>
      </c>
    </row>
    <row r="225" spans="1:9" ht="18" customHeight="1">
      <c r="A225" s="7" t="s">
        <v>122</v>
      </c>
      <c r="B225" s="7" t="s">
        <v>125</v>
      </c>
      <c r="C225" s="16" t="s">
        <v>130</v>
      </c>
      <c r="D225" s="7" t="s">
        <v>382</v>
      </c>
      <c r="E225" s="7" t="s">
        <v>134</v>
      </c>
      <c r="F225" s="7" t="str">
        <f t="shared" si="0"/>
        <v>AdvanceGirlsCadetCadetGirls-47Kyorugi</v>
      </c>
      <c r="G225" s="15" t="s">
        <v>310</v>
      </c>
    </row>
    <row r="226" spans="1:9" ht="18" customHeight="1">
      <c r="A226" s="7" t="s">
        <v>122</v>
      </c>
      <c r="B226" s="7" t="s">
        <v>125</v>
      </c>
      <c r="C226" s="16" t="s">
        <v>130</v>
      </c>
      <c r="D226" s="7" t="s">
        <v>383</v>
      </c>
      <c r="E226" s="7" t="s">
        <v>134</v>
      </c>
      <c r="F226" s="7" t="str">
        <f t="shared" si="0"/>
        <v>AdvanceGirlsCadetCadetGirls-55Kyorugi</v>
      </c>
      <c r="G226" s="15" t="s">
        <v>311</v>
      </c>
    </row>
    <row r="227" spans="1:9" ht="18" customHeight="1">
      <c r="A227" s="7" t="s">
        <v>122</v>
      </c>
      <c r="B227" s="7" t="s">
        <v>125</v>
      </c>
      <c r="C227" s="16" t="s">
        <v>130</v>
      </c>
      <c r="D227" s="7" t="s">
        <v>384</v>
      </c>
      <c r="E227" s="7" t="s">
        <v>134</v>
      </c>
      <c r="F227" s="7" t="str">
        <f t="shared" si="0"/>
        <v>AdvanceGirlsCadetCadetGirls-59Kyorugi</v>
      </c>
      <c r="G227" s="15" t="s">
        <v>312</v>
      </c>
    </row>
    <row r="228" spans="1:9" ht="18" customHeight="1">
      <c r="A228" s="7" t="s">
        <v>122</v>
      </c>
      <c r="B228" s="7" t="s">
        <v>125</v>
      </c>
      <c r="C228" s="16" t="s">
        <v>130</v>
      </c>
      <c r="D228" s="7" t="s">
        <v>385</v>
      </c>
      <c r="E228" s="7" t="s">
        <v>134</v>
      </c>
      <c r="F228" s="7" t="str">
        <f t="shared" si="0"/>
        <v>AdvanceGirlsCadetCadetGirls+59Kyorugi</v>
      </c>
      <c r="G228" s="15" t="s">
        <v>313</v>
      </c>
    </row>
    <row r="229" spans="1:9" ht="18" hidden="1" customHeight="1">
      <c r="A229" s="7" t="s">
        <v>123</v>
      </c>
      <c r="B229" s="7" t="s">
        <v>138</v>
      </c>
      <c r="C229" s="16" t="s">
        <v>245</v>
      </c>
      <c r="D229" s="7" t="s">
        <v>474</v>
      </c>
      <c r="E229" s="7" t="s">
        <v>134</v>
      </c>
      <c r="F229" s="7" t="str">
        <f t="shared" si="0"/>
        <v>ElementaryMaleJuniorJuniorMale-48Kyorugi</v>
      </c>
      <c r="G229" s="15" t="s">
        <v>475</v>
      </c>
    </row>
    <row r="230" spans="1:9" ht="18" hidden="1" customHeight="1">
      <c r="A230" s="7" t="s">
        <v>123</v>
      </c>
      <c r="B230" s="7" t="s">
        <v>138</v>
      </c>
      <c r="C230" s="16" t="s">
        <v>245</v>
      </c>
      <c r="D230" s="7" t="s">
        <v>477</v>
      </c>
      <c r="E230" s="7" t="s">
        <v>134</v>
      </c>
      <c r="F230" s="7" t="str">
        <f t="shared" si="0"/>
        <v>ElementaryMaleJuniorJuniorMale-55Kyorugi</v>
      </c>
      <c r="G230" s="15" t="s">
        <v>478</v>
      </c>
    </row>
    <row r="231" spans="1:9" ht="18" hidden="1" customHeight="1">
      <c r="A231" s="7" t="s">
        <v>123</v>
      </c>
      <c r="B231" s="7" t="s">
        <v>138</v>
      </c>
      <c r="C231" s="16" t="s">
        <v>245</v>
      </c>
      <c r="D231" s="7" t="s">
        <v>459</v>
      </c>
      <c r="E231" s="7" t="s">
        <v>134</v>
      </c>
      <c r="F231" s="7" t="str">
        <f t="shared" si="0"/>
        <v>ElementaryMaleJuniorJuniorMale-63Kyorugi</v>
      </c>
      <c r="G231" s="15" t="s">
        <v>460</v>
      </c>
    </row>
    <row r="232" spans="1:9" ht="18" hidden="1" customHeight="1">
      <c r="A232" s="7" t="s">
        <v>123</v>
      </c>
      <c r="B232" s="7" t="s">
        <v>138</v>
      </c>
      <c r="C232" s="16" t="s">
        <v>245</v>
      </c>
      <c r="D232" s="7" t="s">
        <v>465</v>
      </c>
      <c r="E232" s="7" t="s">
        <v>134</v>
      </c>
      <c r="F232" s="7" t="str">
        <f t="shared" si="0"/>
        <v>ElementaryMaleJuniorJuniorMale-73Kyorugi</v>
      </c>
      <c r="G232" s="15" t="s">
        <v>466</v>
      </c>
    </row>
    <row r="233" spans="1:9" ht="18" hidden="1" customHeight="1">
      <c r="A233" s="7" t="s">
        <v>123</v>
      </c>
      <c r="B233" s="7" t="s">
        <v>138</v>
      </c>
      <c r="C233" s="16" t="s">
        <v>245</v>
      </c>
      <c r="D233" s="7" t="s">
        <v>471</v>
      </c>
      <c r="E233" s="7" t="s">
        <v>134</v>
      </c>
      <c r="F233" s="7" t="str">
        <f t="shared" si="0"/>
        <v>ElementaryMaleJuniorJuniorMale+73Kyorugi</v>
      </c>
      <c r="G233" s="15" t="s">
        <v>472</v>
      </c>
    </row>
    <row r="234" spans="1:9" ht="18" customHeight="1">
      <c r="A234" s="7" t="s">
        <v>122</v>
      </c>
      <c r="B234" s="7" t="s">
        <v>138</v>
      </c>
      <c r="C234" s="16" t="s">
        <v>245</v>
      </c>
      <c r="D234" s="7" t="s">
        <v>432</v>
      </c>
      <c r="E234" s="7" t="s">
        <v>134</v>
      </c>
      <c r="F234" s="7" t="str">
        <f t="shared" si="0"/>
        <v>AdvanceMaleJuniorMale-48Kyorugi</v>
      </c>
      <c r="G234" s="15" t="s">
        <v>476</v>
      </c>
      <c r="I234" t="s">
        <v>480</v>
      </c>
    </row>
    <row r="235" spans="1:9" ht="18" customHeight="1">
      <c r="A235" s="7" t="s">
        <v>122</v>
      </c>
      <c r="B235" s="7" t="s">
        <v>138</v>
      </c>
      <c r="C235" s="16" t="s">
        <v>245</v>
      </c>
      <c r="D235" s="7" t="s">
        <v>434</v>
      </c>
      <c r="E235" s="7" t="s">
        <v>134</v>
      </c>
      <c r="F235" s="7" t="str">
        <f t="shared" si="0"/>
        <v>AdvanceMaleJuniorMale-55Kyorugi</v>
      </c>
      <c r="G235" s="15" t="s">
        <v>479</v>
      </c>
    </row>
    <row r="236" spans="1:9" ht="18" customHeight="1">
      <c r="A236" s="7" t="s">
        <v>122</v>
      </c>
      <c r="B236" s="7" t="s">
        <v>138</v>
      </c>
      <c r="C236" s="16" t="s">
        <v>245</v>
      </c>
      <c r="D236" s="7" t="s">
        <v>436</v>
      </c>
      <c r="E236" s="7" t="s">
        <v>134</v>
      </c>
      <c r="F236" s="7" t="str">
        <f t="shared" si="0"/>
        <v>AdvanceMaleJuniorMale-63Kyorugi</v>
      </c>
      <c r="G236" s="15" t="s">
        <v>461</v>
      </c>
    </row>
    <row r="237" spans="1:9" ht="18" customHeight="1">
      <c r="A237" s="7" t="s">
        <v>122</v>
      </c>
      <c r="B237" s="7" t="s">
        <v>138</v>
      </c>
      <c r="C237" s="16" t="s">
        <v>245</v>
      </c>
      <c r="D237" s="7" t="s">
        <v>438</v>
      </c>
      <c r="E237" s="7" t="s">
        <v>134</v>
      </c>
      <c r="F237" s="7" t="str">
        <f t="shared" si="0"/>
        <v>AdvanceMaleJuniorMale-73Kyorugi</v>
      </c>
      <c r="G237" s="15" t="s">
        <v>467</v>
      </c>
    </row>
    <row r="238" spans="1:9" ht="18" customHeight="1">
      <c r="A238" s="7" t="s">
        <v>122</v>
      </c>
      <c r="B238" s="7" t="s">
        <v>138</v>
      </c>
      <c r="C238" s="16" t="s">
        <v>245</v>
      </c>
      <c r="D238" s="7" t="s">
        <v>440</v>
      </c>
      <c r="E238" s="7" t="s">
        <v>134</v>
      </c>
      <c r="F238" s="7" t="str">
        <f t="shared" si="0"/>
        <v>AdvanceMaleJuniorMale+73Kyorugi</v>
      </c>
      <c r="G238" s="15" t="s">
        <v>473</v>
      </c>
    </row>
    <row r="239" spans="1:9" ht="18" hidden="1" customHeight="1">
      <c r="A239" s="7" t="s">
        <v>123</v>
      </c>
      <c r="B239" s="7" t="s">
        <v>155</v>
      </c>
      <c r="C239" s="16" t="s">
        <v>245</v>
      </c>
      <c r="D239" s="7" t="s">
        <v>450</v>
      </c>
      <c r="E239" s="7" t="s">
        <v>134</v>
      </c>
      <c r="F239" s="7" t="str">
        <f t="shared" si="0"/>
        <v>ElementaryFemaleJuniorJuniorFemale-44Kyorugi</v>
      </c>
      <c r="G239" s="15" t="s">
        <v>451</v>
      </c>
    </row>
    <row r="240" spans="1:9" ht="18" hidden="1" customHeight="1">
      <c r="A240" s="7" t="s">
        <v>123</v>
      </c>
      <c r="B240" s="7" t="s">
        <v>155</v>
      </c>
      <c r="C240" s="16" t="s">
        <v>245</v>
      </c>
      <c r="D240" s="7" t="s">
        <v>453</v>
      </c>
      <c r="E240" s="7" t="s">
        <v>134</v>
      </c>
      <c r="F240" s="7" t="str">
        <f t="shared" si="0"/>
        <v>ElementaryFemaleJuniorJuniorFemale-49Kyorugi</v>
      </c>
      <c r="G240" s="15" t="s">
        <v>454</v>
      </c>
    </row>
    <row r="241" spans="1:7" ht="18" hidden="1" customHeight="1">
      <c r="A241" s="7" t="s">
        <v>123</v>
      </c>
      <c r="B241" s="7" t="s">
        <v>155</v>
      </c>
      <c r="C241" s="16" t="s">
        <v>245</v>
      </c>
      <c r="D241" s="7" t="s">
        <v>456</v>
      </c>
      <c r="E241" s="7" t="s">
        <v>134</v>
      </c>
      <c r="F241" s="7" t="str">
        <f t="shared" si="0"/>
        <v>ElementaryFemaleJuniorJuniorFemale-55Kyorugi</v>
      </c>
      <c r="G241" s="15" t="s">
        <v>457</v>
      </c>
    </row>
    <row r="242" spans="1:7" ht="18" hidden="1" customHeight="1">
      <c r="A242" s="7" t="s">
        <v>123</v>
      </c>
      <c r="B242" s="7" t="s">
        <v>155</v>
      </c>
      <c r="C242" s="16" t="s">
        <v>245</v>
      </c>
      <c r="D242" s="7" t="s">
        <v>462</v>
      </c>
      <c r="E242" s="7" t="s">
        <v>134</v>
      </c>
      <c r="F242" s="7" t="str">
        <f t="shared" si="0"/>
        <v>ElementaryFemaleJuniorJuniorFemale-63Kyorugi</v>
      </c>
      <c r="G242" s="15" t="s">
        <v>463</v>
      </c>
    </row>
    <row r="243" spans="1:7" ht="18" hidden="1" customHeight="1">
      <c r="A243" s="7" t="s">
        <v>123</v>
      </c>
      <c r="B243" s="7" t="s">
        <v>155</v>
      </c>
      <c r="C243" s="16" t="s">
        <v>245</v>
      </c>
      <c r="D243" s="7" t="s">
        <v>468</v>
      </c>
      <c r="E243" s="7" t="s">
        <v>134</v>
      </c>
      <c r="F243" s="7" t="str">
        <f t="shared" si="0"/>
        <v>ElementaryFemaleJuniorJuniorFemale+63Kyorugi</v>
      </c>
      <c r="G243" s="15" t="s">
        <v>469</v>
      </c>
    </row>
    <row r="244" spans="1:7" ht="18" customHeight="1">
      <c r="A244" s="7" t="s">
        <v>122</v>
      </c>
      <c r="B244" s="7" t="s">
        <v>155</v>
      </c>
      <c r="C244" s="16" t="s">
        <v>245</v>
      </c>
      <c r="D244" s="7" t="s">
        <v>442</v>
      </c>
      <c r="E244" s="7" t="s">
        <v>134</v>
      </c>
      <c r="F244" s="7" t="str">
        <f t="shared" si="0"/>
        <v>AdvanceFemaleJuniorFemale-44Kyorugi</v>
      </c>
      <c r="G244" s="15" t="s">
        <v>452</v>
      </c>
    </row>
    <row r="245" spans="1:7" ht="18" customHeight="1">
      <c r="A245" s="7" t="s">
        <v>122</v>
      </c>
      <c r="B245" s="7" t="s">
        <v>155</v>
      </c>
      <c r="C245" s="16" t="s">
        <v>245</v>
      </c>
      <c r="D245" s="7" t="s">
        <v>409</v>
      </c>
      <c r="E245" s="7" t="s">
        <v>134</v>
      </c>
      <c r="F245" s="7" t="str">
        <f t="shared" si="0"/>
        <v>AdvanceFemaleJuniorFemale-49Kyorugi</v>
      </c>
      <c r="G245" s="15" t="s">
        <v>455</v>
      </c>
    </row>
    <row r="246" spans="1:7" ht="18" customHeight="1">
      <c r="A246" s="7" t="s">
        <v>122</v>
      </c>
      <c r="B246" s="7" t="s">
        <v>155</v>
      </c>
      <c r="C246" s="16" t="s">
        <v>245</v>
      </c>
      <c r="D246" s="7" t="s">
        <v>372</v>
      </c>
      <c r="E246" s="7" t="s">
        <v>134</v>
      </c>
      <c r="F246" s="7" t="str">
        <f t="shared" si="0"/>
        <v>AdvanceFemaleJuniorFemale-55Kyorugi</v>
      </c>
      <c r="G246" s="15" t="s">
        <v>458</v>
      </c>
    </row>
    <row r="247" spans="1:7" ht="18" customHeight="1">
      <c r="A247" s="7" t="s">
        <v>122</v>
      </c>
      <c r="B247" s="7" t="s">
        <v>155</v>
      </c>
      <c r="C247" s="16" t="s">
        <v>245</v>
      </c>
      <c r="D247" s="7" t="s">
        <v>446</v>
      </c>
      <c r="E247" s="7" t="s">
        <v>134</v>
      </c>
      <c r="F247" s="7" t="str">
        <f t="shared" si="0"/>
        <v>AdvanceFemaleJuniorFemale-63Kyorugi</v>
      </c>
      <c r="G247" s="15" t="s">
        <v>464</v>
      </c>
    </row>
    <row r="248" spans="1:7" ht="18" customHeight="1">
      <c r="A248" s="7" t="s">
        <v>122</v>
      </c>
      <c r="B248" s="7" t="s">
        <v>155</v>
      </c>
      <c r="C248" s="16" t="s">
        <v>245</v>
      </c>
      <c r="D248" s="7" t="s">
        <v>448</v>
      </c>
      <c r="E248" s="7" t="s">
        <v>134</v>
      </c>
      <c r="F248" s="7" t="str">
        <f t="shared" si="0"/>
        <v>AdvanceFemaleJuniorFemale+63Kyorugi</v>
      </c>
      <c r="G248" s="15" t="s">
        <v>470</v>
      </c>
    </row>
    <row r="249" spans="1:7" ht="18" hidden="1" customHeight="1">
      <c r="A249" s="7" t="s">
        <v>123</v>
      </c>
      <c r="B249" s="7" t="s">
        <v>138</v>
      </c>
      <c r="C249" s="16" t="s">
        <v>245</v>
      </c>
      <c r="D249" s="7" t="s">
        <v>474</v>
      </c>
      <c r="E249" s="7" t="s">
        <v>134</v>
      </c>
      <c r="F249" s="7" t="str">
        <f t="shared" si="0"/>
        <v>ElementaryMaleJuniorJuniorMale-48Kyorugi</v>
      </c>
      <c r="G249" s="15" t="s">
        <v>475</v>
      </c>
    </row>
    <row r="250" spans="1:7" ht="18" hidden="1" customHeight="1">
      <c r="A250" s="7" t="s">
        <v>123</v>
      </c>
      <c r="B250" s="7" t="s">
        <v>138</v>
      </c>
      <c r="C250" s="16" t="s">
        <v>245</v>
      </c>
      <c r="D250" s="7" t="s">
        <v>477</v>
      </c>
      <c r="E250" s="7" t="s">
        <v>134</v>
      </c>
      <c r="F250" s="7" t="str">
        <f t="shared" si="0"/>
        <v>ElementaryMaleJuniorJuniorMale-55Kyorugi</v>
      </c>
      <c r="G250" s="15" t="s">
        <v>478</v>
      </c>
    </row>
    <row r="251" spans="1:7" ht="18" hidden="1" customHeight="1">
      <c r="A251" s="7" t="s">
        <v>123</v>
      </c>
      <c r="B251" s="7" t="s">
        <v>138</v>
      </c>
      <c r="C251" s="16" t="s">
        <v>245</v>
      </c>
      <c r="D251" s="7" t="s">
        <v>459</v>
      </c>
      <c r="E251" s="7" t="s">
        <v>134</v>
      </c>
      <c r="F251" s="7" t="str">
        <f t="shared" si="0"/>
        <v>ElementaryMaleJuniorJuniorMale-63Kyorugi</v>
      </c>
      <c r="G251" s="15" t="s">
        <v>460</v>
      </c>
    </row>
    <row r="252" spans="1:7" ht="18" hidden="1" customHeight="1">
      <c r="A252" s="7" t="s">
        <v>123</v>
      </c>
      <c r="B252" s="7" t="s">
        <v>138</v>
      </c>
      <c r="C252" s="16" t="s">
        <v>245</v>
      </c>
      <c r="D252" s="7" t="s">
        <v>465</v>
      </c>
      <c r="E252" s="7" t="s">
        <v>134</v>
      </c>
      <c r="F252" s="7" t="str">
        <f t="shared" si="0"/>
        <v>ElementaryMaleJuniorJuniorMale-73Kyorugi</v>
      </c>
      <c r="G252" s="15" t="s">
        <v>466</v>
      </c>
    </row>
    <row r="253" spans="1:7" ht="18" hidden="1" customHeight="1">
      <c r="A253" s="7" t="s">
        <v>123</v>
      </c>
      <c r="B253" s="7" t="s">
        <v>138</v>
      </c>
      <c r="C253" s="16" t="s">
        <v>245</v>
      </c>
      <c r="D253" s="7" t="s">
        <v>471</v>
      </c>
      <c r="E253" s="7" t="s">
        <v>134</v>
      </c>
      <c r="F253" s="7" t="str">
        <f t="shared" si="0"/>
        <v>ElementaryMaleJuniorJuniorMale+73Kyorugi</v>
      </c>
      <c r="G253" s="15" t="s">
        <v>472</v>
      </c>
    </row>
    <row r="254" spans="1:7" ht="18" hidden="1" customHeight="1">
      <c r="A254" s="7" t="s">
        <v>123</v>
      </c>
      <c r="B254" s="7" t="s">
        <v>138</v>
      </c>
      <c r="C254" s="16" t="s">
        <v>245</v>
      </c>
      <c r="D254" s="7" t="s">
        <v>474</v>
      </c>
      <c r="E254" s="7" t="s">
        <v>134</v>
      </c>
      <c r="F254" s="7" t="str">
        <f t="shared" si="0"/>
        <v>ElementaryMaleJuniorJuniorMale-48Kyorugi</v>
      </c>
      <c r="G254" s="15" t="s">
        <v>475</v>
      </c>
    </row>
    <row r="255" spans="1:7" ht="18" hidden="1" customHeight="1">
      <c r="A255" s="7" t="s">
        <v>123</v>
      </c>
      <c r="B255" s="7" t="s">
        <v>138</v>
      </c>
      <c r="C255" s="16" t="s">
        <v>245</v>
      </c>
      <c r="D255" s="7" t="s">
        <v>477</v>
      </c>
      <c r="E255" s="7" t="s">
        <v>134</v>
      </c>
      <c r="F255" s="7" t="str">
        <f t="shared" si="0"/>
        <v>ElementaryMaleJuniorJuniorMale-55Kyorugi</v>
      </c>
      <c r="G255" s="15" t="s">
        <v>478</v>
      </c>
    </row>
    <row r="256" spans="1:7" ht="18" hidden="1" customHeight="1">
      <c r="A256" s="7" t="s">
        <v>123</v>
      </c>
      <c r="B256" s="7" t="s">
        <v>138</v>
      </c>
      <c r="C256" s="16" t="s">
        <v>245</v>
      </c>
      <c r="D256" s="7" t="s">
        <v>459</v>
      </c>
      <c r="E256" s="7" t="s">
        <v>134</v>
      </c>
      <c r="F256" s="7" t="str">
        <f t="shared" si="0"/>
        <v>ElementaryMaleJuniorJuniorMale-63Kyorugi</v>
      </c>
      <c r="G256" s="15" t="s">
        <v>460</v>
      </c>
    </row>
    <row r="257" spans="1:7" ht="18" hidden="1" customHeight="1">
      <c r="A257" s="7" t="s">
        <v>123</v>
      </c>
      <c r="B257" s="7" t="s">
        <v>138</v>
      </c>
      <c r="C257" s="16" t="s">
        <v>245</v>
      </c>
      <c r="D257" s="7" t="s">
        <v>465</v>
      </c>
      <c r="E257" s="7" t="s">
        <v>134</v>
      </c>
      <c r="F257" s="7" t="str">
        <f t="shared" ref="F257:F511" si="3">A257&amp;B257&amp;C257&amp;D257&amp;E257</f>
        <v>ElementaryMaleJuniorJuniorMale-73Kyorugi</v>
      </c>
      <c r="G257" s="15" t="s">
        <v>466</v>
      </c>
    </row>
    <row r="258" spans="1:7" ht="18" hidden="1" customHeight="1">
      <c r="A258" s="7" t="s">
        <v>123</v>
      </c>
      <c r="B258" s="7" t="s">
        <v>138</v>
      </c>
      <c r="C258" s="16" t="s">
        <v>245</v>
      </c>
      <c r="D258" s="7" t="s">
        <v>471</v>
      </c>
      <c r="E258" s="7" t="s">
        <v>134</v>
      </c>
      <c r="F258" s="7" t="str">
        <f t="shared" si="3"/>
        <v>ElementaryMaleJuniorJuniorMale+73Kyorugi</v>
      </c>
      <c r="G258" s="15" t="s">
        <v>472</v>
      </c>
    </row>
    <row r="259" spans="1:7" ht="18" hidden="1" customHeight="1">
      <c r="A259" s="7" t="s">
        <v>123</v>
      </c>
      <c r="B259" s="7" t="s">
        <v>138</v>
      </c>
      <c r="C259" s="16" t="s">
        <v>245</v>
      </c>
      <c r="D259" s="7" t="s">
        <v>474</v>
      </c>
      <c r="E259" s="7" t="s">
        <v>134</v>
      </c>
      <c r="F259" s="7" t="str">
        <f t="shared" si="3"/>
        <v>ElementaryMaleJuniorJuniorMale-48Kyorugi</v>
      </c>
      <c r="G259" s="15" t="s">
        <v>475</v>
      </c>
    </row>
    <row r="260" spans="1:7" ht="18" hidden="1" customHeight="1">
      <c r="A260" s="7" t="s">
        <v>123</v>
      </c>
      <c r="B260" s="7" t="s">
        <v>138</v>
      </c>
      <c r="C260" s="16" t="s">
        <v>245</v>
      </c>
      <c r="D260" s="7" t="s">
        <v>477</v>
      </c>
      <c r="E260" s="7" t="s">
        <v>134</v>
      </c>
      <c r="F260" s="7" t="str">
        <f t="shared" si="3"/>
        <v>ElementaryMaleJuniorJuniorMale-55Kyorugi</v>
      </c>
      <c r="G260" s="15" t="s">
        <v>478</v>
      </c>
    </row>
    <row r="261" spans="1:7" ht="18" hidden="1" customHeight="1">
      <c r="A261" s="7" t="s">
        <v>123</v>
      </c>
      <c r="B261" s="7" t="s">
        <v>138</v>
      </c>
      <c r="C261" s="16" t="s">
        <v>245</v>
      </c>
      <c r="D261" s="7" t="s">
        <v>459</v>
      </c>
      <c r="E261" s="7" t="s">
        <v>134</v>
      </c>
      <c r="F261" s="7" t="str">
        <f t="shared" si="3"/>
        <v>ElementaryMaleJuniorJuniorMale-63Kyorugi</v>
      </c>
      <c r="G261" s="15" t="s">
        <v>460</v>
      </c>
    </row>
    <row r="262" spans="1:7" ht="18" hidden="1" customHeight="1">
      <c r="A262" s="7" t="s">
        <v>123</v>
      </c>
      <c r="B262" s="7" t="s">
        <v>138</v>
      </c>
      <c r="C262" s="16" t="s">
        <v>245</v>
      </c>
      <c r="D262" s="7" t="s">
        <v>465</v>
      </c>
      <c r="E262" s="7" t="s">
        <v>134</v>
      </c>
      <c r="F262" s="7" t="str">
        <f t="shared" si="3"/>
        <v>ElementaryMaleJuniorJuniorMale-73Kyorugi</v>
      </c>
      <c r="G262" s="15" t="s">
        <v>466</v>
      </c>
    </row>
    <row r="263" spans="1:7" ht="18" hidden="1" customHeight="1">
      <c r="A263" s="7" t="s">
        <v>123</v>
      </c>
      <c r="B263" s="7" t="s">
        <v>138</v>
      </c>
      <c r="C263" s="16" t="s">
        <v>245</v>
      </c>
      <c r="D263" s="7" t="s">
        <v>471</v>
      </c>
      <c r="E263" s="7" t="s">
        <v>134</v>
      </c>
      <c r="F263" s="7" t="str">
        <f t="shared" si="3"/>
        <v>ElementaryMaleJuniorJuniorMale+73Kyorugi</v>
      </c>
      <c r="G263" s="15" t="s">
        <v>472</v>
      </c>
    </row>
    <row r="264" spans="1:7" ht="18" hidden="1" customHeight="1">
      <c r="A264" s="7" t="s">
        <v>123</v>
      </c>
      <c r="B264" s="7" t="s">
        <v>155</v>
      </c>
      <c r="C264" s="16" t="s">
        <v>245</v>
      </c>
      <c r="D264" s="7" t="s">
        <v>450</v>
      </c>
      <c r="E264" s="7" t="s">
        <v>134</v>
      </c>
      <c r="F264" s="7" t="str">
        <f t="shared" si="3"/>
        <v>ElementaryFemaleJuniorJuniorFemale-44Kyorugi</v>
      </c>
      <c r="G264" s="15" t="s">
        <v>451</v>
      </c>
    </row>
    <row r="265" spans="1:7" ht="18" hidden="1" customHeight="1">
      <c r="A265" s="7" t="s">
        <v>123</v>
      </c>
      <c r="B265" s="7" t="s">
        <v>155</v>
      </c>
      <c r="C265" s="16" t="s">
        <v>245</v>
      </c>
      <c r="D265" s="7" t="s">
        <v>453</v>
      </c>
      <c r="E265" s="7" t="s">
        <v>134</v>
      </c>
      <c r="F265" s="7" t="str">
        <f t="shared" si="3"/>
        <v>ElementaryFemaleJuniorJuniorFemale-49Kyorugi</v>
      </c>
      <c r="G265" s="15" t="s">
        <v>454</v>
      </c>
    </row>
    <row r="266" spans="1:7" ht="18" hidden="1" customHeight="1">
      <c r="A266" s="7" t="s">
        <v>123</v>
      </c>
      <c r="B266" s="7" t="s">
        <v>155</v>
      </c>
      <c r="C266" s="16" t="s">
        <v>245</v>
      </c>
      <c r="D266" s="7" t="s">
        <v>456</v>
      </c>
      <c r="E266" s="7" t="s">
        <v>134</v>
      </c>
      <c r="F266" s="7" t="str">
        <f t="shared" si="3"/>
        <v>ElementaryFemaleJuniorJuniorFemale-55Kyorugi</v>
      </c>
      <c r="G266" s="15" t="s">
        <v>457</v>
      </c>
    </row>
    <row r="267" spans="1:7" ht="18" hidden="1" customHeight="1">
      <c r="A267" s="7" t="s">
        <v>123</v>
      </c>
      <c r="B267" s="7" t="s">
        <v>155</v>
      </c>
      <c r="C267" s="16" t="s">
        <v>245</v>
      </c>
      <c r="D267" s="7" t="s">
        <v>462</v>
      </c>
      <c r="E267" s="7" t="s">
        <v>134</v>
      </c>
      <c r="F267" s="7" t="str">
        <f t="shared" si="3"/>
        <v>ElementaryFemaleJuniorJuniorFemale-63Kyorugi</v>
      </c>
      <c r="G267" s="15" t="s">
        <v>463</v>
      </c>
    </row>
    <row r="268" spans="1:7" ht="18" hidden="1" customHeight="1">
      <c r="A268" s="7" t="s">
        <v>123</v>
      </c>
      <c r="B268" s="7" t="s">
        <v>155</v>
      </c>
      <c r="C268" s="16" t="s">
        <v>245</v>
      </c>
      <c r="D268" s="7" t="s">
        <v>468</v>
      </c>
      <c r="E268" s="7" t="s">
        <v>134</v>
      </c>
      <c r="F268" s="7" t="str">
        <f t="shared" si="3"/>
        <v>ElementaryFemaleJuniorJuniorFemale+63Kyorugi</v>
      </c>
      <c r="G268" s="15" t="s">
        <v>469</v>
      </c>
    </row>
    <row r="269" spans="1:7" ht="18" hidden="1" customHeight="1">
      <c r="A269" s="7" t="s">
        <v>123</v>
      </c>
      <c r="B269" s="7" t="s">
        <v>155</v>
      </c>
      <c r="C269" s="16" t="s">
        <v>245</v>
      </c>
      <c r="D269" s="7" t="s">
        <v>450</v>
      </c>
      <c r="E269" s="7" t="s">
        <v>134</v>
      </c>
      <c r="F269" s="7" t="str">
        <f t="shared" si="3"/>
        <v>ElementaryFemaleJuniorJuniorFemale-44Kyorugi</v>
      </c>
      <c r="G269" s="15" t="s">
        <v>451</v>
      </c>
    </row>
    <row r="270" spans="1:7" ht="18" hidden="1" customHeight="1">
      <c r="A270" s="7" t="s">
        <v>123</v>
      </c>
      <c r="B270" s="7" t="s">
        <v>155</v>
      </c>
      <c r="C270" s="16" t="s">
        <v>245</v>
      </c>
      <c r="D270" s="7" t="s">
        <v>453</v>
      </c>
      <c r="E270" s="7" t="s">
        <v>134</v>
      </c>
      <c r="F270" s="7" t="str">
        <f t="shared" si="3"/>
        <v>ElementaryFemaleJuniorJuniorFemale-49Kyorugi</v>
      </c>
      <c r="G270" s="15" t="s">
        <v>454</v>
      </c>
    </row>
    <row r="271" spans="1:7" ht="18" hidden="1" customHeight="1">
      <c r="A271" s="7" t="s">
        <v>123</v>
      </c>
      <c r="B271" s="7" t="s">
        <v>155</v>
      </c>
      <c r="C271" s="16" t="s">
        <v>245</v>
      </c>
      <c r="D271" s="7" t="s">
        <v>456</v>
      </c>
      <c r="E271" s="7" t="s">
        <v>134</v>
      </c>
      <c r="F271" s="7" t="str">
        <f t="shared" si="3"/>
        <v>ElementaryFemaleJuniorJuniorFemale-55Kyorugi</v>
      </c>
      <c r="G271" s="15" t="s">
        <v>457</v>
      </c>
    </row>
    <row r="272" spans="1:7" ht="18" hidden="1" customHeight="1">
      <c r="A272" s="7" t="s">
        <v>123</v>
      </c>
      <c r="B272" s="7" t="s">
        <v>155</v>
      </c>
      <c r="C272" s="16" t="s">
        <v>245</v>
      </c>
      <c r="D272" s="7" t="s">
        <v>462</v>
      </c>
      <c r="E272" s="7" t="s">
        <v>134</v>
      </c>
      <c r="F272" s="7" t="str">
        <f t="shared" si="3"/>
        <v>ElementaryFemaleJuniorJuniorFemale-63Kyorugi</v>
      </c>
      <c r="G272" s="15" t="s">
        <v>463</v>
      </c>
    </row>
    <row r="273" spans="1:7" ht="18" hidden="1" customHeight="1">
      <c r="A273" s="7" t="s">
        <v>123</v>
      </c>
      <c r="B273" s="7" t="s">
        <v>155</v>
      </c>
      <c r="C273" s="16" t="s">
        <v>245</v>
      </c>
      <c r="D273" s="7" t="s">
        <v>468</v>
      </c>
      <c r="E273" s="7" t="s">
        <v>134</v>
      </c>
      <c r="F273" s="7" t="str">
        <f t="shared" si="3"/>
        <v>ElementaryFemaleJuniorJuniorFemale+63Kyorugi</v>
      </c>
      <c r="G273" s="15" t="s">
        <v>469</v>
      </c>
    </row>
    <row r="274" spans="1:7" ht="18" hidden="1" customHeight="1">
      <c r="A274" s="7" t="s">
        <v>123</v>
      </c>
      <c r="B274" s="7" t="s">
        <v>155</v>
      </c>
      <c r="C274" s="16" t="s">
        <v>245</v>
      </c>
      <c r="D274" s="7" t="s">
        <v>450</v>
      </c>
      <c r="E274" s="7" t="s">
        <v>134</v>
      </c>
      <c r="F274" s="7" t="str">
        <f t="shared" si="3"/>
        <v>ElementaryFemaleJuniorJuniorFemale-44Kyorugi</v>
      </c>
      <c r="G274" s="15" t="s">
        <v>451</v>
      </c>
    </row>
    <row r="275" spans="1:7" ht="18" hidden="1" customHeight="1">
      <c r="A275" s="7" t="s">
        <v>123</v>
      </c>
      <c r="B275" s="7" t="s">
        <v>155</v>
      </c>
      <c r="C275" s="16" t="s">
        <v>245</v>
      </c>
      <c r="D275" s="7" t="s">
        <v>453</v>
      </c>
      <c r="E275" s="7" t="s">
        <v>134</v>
      </c>
      <c r="F275" s="7" t="str">
        <f t="shared" si="3"/>
        <v>ElementaryFemaleJuniorJuniorFemale-49Kyorugi</v>
      </c>
      <c r="G275" s="15" t="s">
        <v>454</v>
      </c>
    </row>
    <row r="276" spans="1:7" ht="18" hidden="1" customHeight="1">
      <c r="A276" s="7" t="s">
        <v>123</v>
      </c>
      <c r="B276" s="7" t="s">
        <v>155</v>
      </c>
      <c r="C276" s="16" t="s">
        <v>245</v>
      </c>
      <c r="D276" s="7" t="s">
        <v>456</v>
      </c>
      <c r="E276" s="7" t="s">
        <v>134</v>
      </c>
      <c r="F276" s="7" t="str">
        <f t="shared" si="3"/>
        <v>ElementaryFemaleJuniorJuniorFemale-55Kyorugi</v>
      </c>
      <c r="G276" s="15" t="s">
        <v>457</v>
      </c>
    </row>
    <row r="277" spans="1:7" ht="18" hidden="1" customHeight="1">
      <c r="A277" s="7" t="s">
        <v>123</v>
      </c>
      <c r="B277" s="7" t="s">
        <v>155</v>
      </c>
      <c r="C277" s="16" t="s">
        <v>245</v>
      </c>
      <c r="D277" s="7" t="s">
        <v>462</v>
      </c>
      <c r="E277" s="7" t="s">
        <v>134</v>
      </c>
      <c r="F277" s="7" t="str">
        <f t="shared" si="3"/>
        <v>ElementaryFemaleJuniorJuniorFemale-63Kyorugi</v>
      </c>
      <c r="G277" s="15" t="s">
        <v>463</v>
      </c>
    </row>
    <row r="278" spans="1:7" ht="18" hidden="1" customHeight="1">
      <c r="A278" s="7" t="s">
        <v>123</v>
      </c>
      <c r="B278" s="7" t="s">
        <v>155</v>
      </c>
      <c r="C278" s="16" t="s">
        <v>245</v>
      </c>
      <c r="D278" s="7" t="s">
        <v>468</v>
      </c>
      <c r="E278" s="7" t="s">
        <v>134</v>
      </c>
      <c r="F278" s="7" t="str">
        <f t="shared" si="3"/>
        <v>ElementaryFemaleJuniorJuniorFemale+63Kyorugi</v>
      </c>
      <c r="G278" s="15" t="s">
        <v>469</v>
      </c>
    </row>
    <row r="279" spans="1:7" ht="18" customHeight="1">
      <c r="A279" s="7" t="s">
        <v>122</v>
      </c>
      <c r="B279" s="7" t="s">
        <v>138</v>
      </c>
      <c r="C279" s="16" t="s">
        <v>245</v>
      </c>
      <c r="D279" s="7" t="s">
        <v>432</v>
      </c>
      <c r="E279" s="7" t="s">
        <v>134</v>
      </c>
      <c r="F279" s="7" t="str">
        <f t="shared" si="3"/>
        <v>AdvanceMaleJuniorMale-48Kyorugi</v>
      </c>
      <c r="G279" s="15" t="s">
        <v>476</v>
      </c>
    </row>
    <row r="280" spans="1:7" ht="18" customHeight="1">
      <c r="A280" s="7" t="s">
        <v>122</v>
      </c>
      <c r="B280" s="7" t="s">
        <v>138</v>
      </c>
      <c r="C280" s="16" t="s">
        <v>245</v>
      </c>
      <c r="D280" s="7" t="s">
        <v>434</v>
      </c>
      <c r="E280" s="7" t="s">
        <v>134</v>
      </c>
      <c r="F280" s="7" t="str">
        <f t="shared" si="3"/>
        <v>AdvanceMaleJuniorMale-55Kyorugi</v>
      </c>
      <c r="G280" s="15" t="s">
        <v>479</v>
      </c>
    </row>
    <row r="281" spans="1:7" ht="18" customHeight="1">
      <c r="A281" s="7" t="s">
        <v>122</v>
      </c>
      <c r="B281" s="7" t="s">
        <v>138</v>
      </c>
      <c r="C281" s="16" t="s">
        <v>245</v>
      </c>
      <c r="D281" s="7" t="s">
        <v>436</v>
      </c>
      <c r="E281" s="7" t="s">
        <v>134</v>
      </c>
      <c r="F281" s="7" t="str">
        <f t="shared" si="3"/>
        <v>AdvanceMaleJuniorMale-63Kyorugi</v>
      </c>
      <c r="G281" s="15" t="s">
        <v>461</v>
      </c>
    </row>
    <row r="282" spans="1:7" ht="18" customHeight="1">
      <c r="A282" s="7" t="s">
        <v>122</v>
      </c>
      <c r="B282" s="7" t="s">
        <v>138</v>
      </c>
      <c r="C282" s="16" t="s">
        <v>245</v>
      </c>
      <c r="D282" s="7" t="s">
        <v>438</v>
      </c>
      <c r="E282" s="7" t="s">
        <v>134</v>
      </c>
      <c r="F282" s="7" t="str">
        <f t="shared" si="3"/>
        <v>AdvanceMaleJuniorMale-73Kyorugi</v>
      </c>
      <c r="G282" s="15" t="s">
        <v>467</v>
      </c>
    </row>
    <row r="283" spans="1:7" ht="18" customHeight="1">
      <c r="A283" s="7" t="s">
        <v>122</v>
      </c>
      <c r="B283" s="7" t="s">
        <v>138</v>
      </c>
      <c r="C283" s="16" t="s">
        <v>245</v>
      </c>
      <c r="D283" s="7" t="s">
        <v>440</v>
      </c>
      <c r="E283" s="7" t="s">
        <v>134</v>
      </c>
      <c r="F283" s="7" t="str">
        <f t="shared" si="3"/>
        <v>AdvanceMaleJuniorMale+73Kyorugi</v>
      </c>
      <c r="G283" s="15" t="s">
        <v>473</v>
      </c>
    </row>
    <row r="284" spans="1:7" ht="18" customHeight="1">
      <c r="A284" s="7" t="s">
        <v>122</v>
      </c>
      <c r="B284" s="7" t="s">
        <v>138</v>
      </c>
      <c r="C284" s="16" t="s">
        <v>245</v>
      </c>
      <c r="D284" s="7" t="s">
        <v>432</v>
      </c>
      <c r="E284" s="7" t="s">
        <v>134</v>
      </c>
      <c r="F284" s="7" t="str">
        <f t="shared" si="3"/>
        <v>AdvanceMaleJuniorMale-48Kyorugi</v>
      </c>
      <c r="G284" s="15" t="s">
        <v>476</v>
      </c>
    </row>
    <row r="285" spans="1:7" ht="18" customHeight="1">
      <c r="A285" s="7" t="s">
        <v>122</v>
      </c>
      <c r="B285" s="7" t="s">
        <v>138</v>
      </c>
      <c r="C285" s="16" t="s">
        <v>245</v>
      </c>
      <c r="D285" s="7" t="s">
        <v>434</v>
      </c>
      <c r="E285" s="7" t="s">
        <v>134</v>
      </c>
      <c r="F285" s="7" t="str">
        <f t="shared" si="3"/>
        <v>AdvanceMaleJuniorMale-55Kyorugi</v>
      </c>
      <c r="G285" s="15" t="s">
        <v>479</v>
      </c>
    </row>
    <row r="286" spans="1:7" ht="18" customHeight="1">
      <c r="A286" s="7" t="s">
        <v>122</v>
      </c>
      <c r="B286" s="7" t="s">
        <v>138</v>
      </c>
      <c r="C286" s="16" t="s">
        <v>245</v>
      </c>
      <c r="D286" s="7" t="s">
        <v>436</v>
      </c>
      <c r="E286" s="7" t="s">
        <v>134</v>
      </c>
      <c r="F286" s="7" t="str">
        <f t="shared" si="3"/>
        <v>AdvanceMaleJuniorMale-63Kyorugi</v>
      </c>
      <c r="G286" s="15" t="s">
        <v>461</v>
      </c>
    </row>
    <row r="287" spans="1:7" ht="18" customHeight="1">
      <c r="A287" s="7" t="s">
        <v>122</v>
      </c>
      <c r="B287" s="7" t="s">
        <v>138</v>
      </c>
      <c r="C287" s="16" t="s">
        <v>245</v>
      </c>
      <c r="D287" s="7" t="s">
        <v>438</v>
      </c>
      <c r="E287" s="7" t="s">
        <v>134</v>
      </c>
      <c r="F287" s="7" t="str">
        <f t="shared" si="3"/>
        <v>AdvanceMaleJuniorMale-73Kyorugi</v>
      </c>
      <c r="G287" s="15" t="s">
        <v>467</v>
      </c>
    </row>
    <row r="288" spans="1:7" ht="18" customHeight="1">
      <c r="A288" s="7" t="s">
        <v>122</v>
      </c>
      <c r="B288" s="7" t="s">
        <v>138</v>
      </c>
      <c r="C288" s="16" t="s">
        <v>245</v>
      </c>
      <c r="D288" s="7" t="s">
        <v>440</v>
      </c>
      <c r="E288" s="7" t="s">
        <v>134</v>
      </c>
      <c r="F288" s="7" t="str">
        <f t="shared" si="3"/>
        <v>AdvanceMaleJuniorMale+73Kyorugi</v>
      </c>
      <c r="G288" s="15" t="s">
        <v>473</v>
      </c>
    </row>
    <row r="289" spans="1:7" ht="18" customHeight="1">
      <c r="A289" s="7" t="s">
        <v>122</v>
      </c>
      <c r="B289" s="7" t="s">
        <v>138</v>
      </c>
      <c r="C289" s="16" t="s">
        <v>245</v>
      </c>
      <c r="D289" s="7" t="s">
        <v>432</v>
      </c>
      <c r="E289" s="7" t="s">
        <v>134</v>
      </c>
      <c r="F289" s="7" t="str">
        <f t="shared" si="3"/>
        <v>AdvanceMaleJuniorMale-48Kyorugi</v>
      </c>
      <c r="G289" s="15" t="s">
        <v>476</v>
      </c>
    </row>
    <row r="290" spans="1:7" ht="18" customHeight="1">
      <c r="A290" s="7" t="s">
        <v>122</v>
      </c>
      <c r="B290" s="7" t="s">
        <v>138</v>
      </c>
      <c r="C290" s="16" t="s">
        <v>245</v>
      </c>
      <c r="D290" s="7" t="s">
        <v>434</v>
      </c>
      <c r="E290" s="7" t="s">
        <v>134</v>
      </c>
      <c r="F290" s="7" t="str">
        <f t="shared" si="3"/>
        <v>AdvanceMaleJuniorMale-55Kyorugi</v>
      </c>
      <c r="G290" s="15" t="s">
        <v>479</v>
      </c>
    </row>
    <row r="291" spans="1:7" ht="18" customHeight="1">
      <c r="A291" s="7" t="s">
        <v>122</v>
      </c>
      <c r="B291" s="7" t="s">
        <v>138</v>
      </c>
      <c r="C291" s="16" t="s">
        <v>245</v>
      </c>
      <c r="D291" s="7" t="s">
        <v>436</v>
      </c>
      <c r="E291" s="7" t="s">
        <v>134</v>
      </c>
      <c r="F291" s="7" t="str">
        <f t="shared" si="3"/>
        <v>AdvanceMaleJuniorMale-63Kyorugi</v>
      </c>
      <c r="G291" s="15" t="s">
        <v>461</v>
      </c>
    </row>
    <row r="292" spans="1:7" ht="18" customHeight="1">
      <c r="A292" s="7" t="s">
        <v>122</v>
      </c>
      <c r="B292" s="7" t="s">
        <v>138</v>
      </c>
      <c r="C292" s="16" t="s">
        <v>245</v>
      </c>
      <c r="D292" s="7" t="s">
        <v>438</v>
      </c>
      <c r="E292" s="7" t="s">
        <v>134</v>
      </c>
      <c r="F292" s="7" t="str">
        <f t="shared" si="3"/>
        <v>AdvanceMaleJuniorMale-73Kyorugi</v>
      </c>
      <c r="G292" s="15" t="s">
        <v>467</v>
      </c>
    </row>
    <row r="293" spans="1:7" ht="18" customHeight="1">
      <c r="A293" s="7" t="s">
        <v>122</v>
      </c>
      <c r="B293" s="7" t="s">
        <v>138</v>
      </c>
      <c r="C293" s="16" t="s">
        <v>245</v>
      </c>
      <c r="D293" s="7" t="s">
        <v>440</v>
      </c>
      <c r="E293" s="7" t="s">
        <v>134</v>
      </c>
      <c r="F293" s="7" t="str">
        <f t="shared" si="3"/>
        <v>AdvanceMaleJuniorMale+73Kyorugi</v>
      </c>
      <c r="G293" s="15" t="s">
        <v>473</v>
      </c>
    </row>
    <row r="294" spans="1:7" ht="18" customHeight="1">
      <c r="A294" s="7" t="s">
        <v>122</v>
      </c>
      <c r="B294" s="7" t="s">
        <v>155</v>
      </c>
      <c r="C294" s="16" t="s">
        <v>245</v>
      </c>
      <c r="D294" s="7" t="s">
        <v>442</v>
      </c>
      <c r="E294" s="7" t="s">
        <v>134</v>
      </c>
      <c r="F294" s="7" t="str">
        <f t="shared" si="3"/>
        <v>AdvanceFemaleJuniorFemale-44Kyorugi</v>
      </c>
      <c r="G294" s="15" t="s">
        <v>452</v>
      </c>
    </row>
    <row r="295" spans="1:7" ht="18" customHeight="1">
      <c r="A295" s="7" t="s">
        <v>122</v>
      </c>
      <c r="B295" s="7" t="s">
        <v>155</v>
      </c>
      <c r="C295" s="16" t="s">
        <v>245</v>
      </c>
      <c r="D295" s="7" t="s">
        <v>409</v>
      </c>
      <c r="E295" s="7" t="s">
        <v>134</v>
      </c>
      <c r="F295" s="7" t="str">
        <f t="shared" si="3"/>
        <v>AdvanceFemaleJuniorFemale-49Kyorugi</v>
      </c>
      <c r="G295" s="15" t="s">
        <v>455</v>
      </c>
    </row>
    <row r="296" spans="1:7" ht="18" customHeight="1">
      <c r="A296" s="7" t="s">
        <v>122</v>
      </c>
      <c r="B296" s="7" t="s">
        <v>155</v>
      </c>
      <c r="C296" s="16" t="s">
        <v>245</v>
      </c>
      <c r="D296" s="7" t="s">
        <v>372</v>
      </c>
      <c r="E296" s="7" t="s">
        <v>134</v>
      </c>
      <c r="F296" s="7" t="str">
        <f t="shared" si="3"/>
        <v>AdvanceFemaleJuniorFemale-55Kyorugi</v>
      </c>
      <c r="G296" s="15" t="s">
        <v>458</v>
      </c>
    </row>
    <row r="297" spans="1:7" ht="18" customHeight="1">
      <c r="A297" s="7" t="s">
        <v>122</v>
      </c>
      <c r="B297" s="7" t="s">
        <v>155</v>
      </c>
      <c r="C297" s="16" t="s">
        <v>245</v>
      </c>
      <c r="D297" s="7" t="s">
        <v>446</v>
      </c>
      <c r="E297" s="7" t="s">
        <v>134</v>
      </c>
      <c r="F297" s="7" t="str">
        <f t="shared" si="3"/>
        <v>AdvanceFemaleJuniorFemale-63Kyorugi</v>
      </c>
      <c r="G297" s="15" t="s">
        <v>464</v>
      </c>
    </row>
    <row r="298" spans="1:7" ht="18" customHeight="1">
      <c r="A298" s="7" t="s">
        <v>122</v>
      </c>
      <c r="B298" s="7" t="s">
        <v>155</v>
      </c>
      <c r="C298" s="16" t="s">
        <v>245</v>
      </c>
      <c r="D298" s="7" t="s">
        <v>448</v>
      </c>
      <c r="E298" s="7" t="s">
        <v>134</v>
      </c>
      <c r="F298" s="7" t="str">
        <f t="shared" si="3"/>
        <v>AdvanceFemaleJuniorFemale+63Kyorugi</v>
      </c>
      <c r="G298" s="15" t="s">
        <v>470</v>
      </c>
    </row>
    <row r="299" spans="1:7" ht="18" customHeight="1">
      <c r="A299" s="7" t="s">
        <v>122</v>
      </c>
      <c r="B299" s="7" t="s">
        <v>155</v>
      </c>
      <c r="C299" s="16" t="s">
        <v>245</v>
      </c>
      <c r="D299" s="7" t="s">
        <v>442</v>
      </c>
      <c r="E299" s="7" t="s">
        <v>134</v>
      </c>
      <c r="F299" s="7" t="str">
        <f t="shared" si="3"/>
        <v>AdvanceFemaleJuniorFemale-44Kyorugi</v>
      </c>
      <c r="G299" s="15" t="s">
        <v>452</v>
      </c>
    </row>
    <row r="300" spans="1:7" ht="18" customHeight="1">
      <c r="A300" s="7" t="s">
        <v>122</v>
      </c>
      <c r="B300" s="7" t="s">
        <v>155</v>
      </c>
      <c r="C300" s="16" t="s">
        <v>245</v>
      </c>
      <c r="D300" s="7" t="s">
        <v>409</v>
      </c>
      <c r="E300" s="7" t="s">
        <v>134</v>
      </c>
      <c r="F300" s="7" t="str">
        <f t="shared" si="3"/>
        <v>AdvanceFemaleJuniorFemale-49Kyorugi</v>
      </c>
      <c r="G300" s="15" t="s">
        <v>455</v>
      </c>
    </row>
    <row r="301" spans="1:7" ht="18" customHeight="1">
      <c r="A301" s="7" t="s">
        <v>122</v>
      </c>
      <c r="B301" s="7" t="s">
        <v>155</v>
      </c>
      <c r="C301" s="16" t="s">
        <v>245</v>
      </c>
      <c r="D301" s="7" t="s">
        <v>372</v>
      </c>
      <c r="E301" s="7" t="s">
        <v>134</v>
      </c>
      <c r="F301" s="7" t="str">
        <f t="shared" si="3"/>
        <v>AdvanceFemaleJuniorFemale-55Kyorugi</v>
      </c>
      <c r="G301" s="15" t="s">
        <v>458</v>
      </c>
    </row>
    <row r="302" spans="1:7" ht="18" customHeight="1">
      <c r="A302" s="7" t="s">
        <v>122</v>
      </c>
      <c r="B302" s="7" t="s">
        <v>155</v>
      </c>
      <c r="C302" s="16" t="s">
        <v>245</v>
      </c>
      <c r="D302" s="7" t="s">
        <v>446</v>
      </c>
      <c r="E302" s="7" t="s">
        <v>134</v>
      </c>
      <c r="F302" s="7" t="str">
        <f t="shared" si="3"/>
        <v>AdvanceFemaleJuniorFemale-63Kyorugi</v>
      </c>
      <c r="G302" s="15" t="s">
        <v>464</v>
      </c>
    </row>
    <row r="303" spans="1:7" ht="18" customHeight="1">
      <c r="A303" s="7" t="s">
        <v>122</v>
      </c>
      <c r="B303" s="7" t="s">
        <v>155</v>
      </c>
      <c r="C303" s="16" t="s">
        <v>245</v>
      </c>
      <c r="D303" s="7" t="s">
        <v>448</v>
      </c>
      <c r="E303" s="7" t="s">
        <v>134</v>
      </c>
      <c r="F303" s="7" t="str">
        <f t="shared" si="3"/>
        <v>AdvanceFemaleJuniorFemale+63Kyorugi</v>
      </c>
      <c r="G303" s="15" t="s">
        <v>470</v>
      </c>
    </row>
    <row r="304" spans="1:7" ht="18" customHeight="1">
      <c r="A304" s="7" t="s">
        <v>122</v>
      </c>
      <c r="B304" s="7" t="s">
        <v>155</v>
      </c>
      <c r="C304" s="16" t="s">
        <v>245</v>
      </c>
      <c r="D304" s="7" t="s">
        <v>442</v>
      </c>
      <c r="E304" s="7" t="s">
        <v>134</v>
      </c>
      <c r="F304" s="7" t="str">
        <f t="shared" si="3"/>
        <v>AdvanceFemaleJuniorFemale-44Kyorugi</v>
      </c>
      <c r="G304" s="15" t="s">
        <v>452</v>
      </c>
    </row>
    <row r="305" spans="1:9" ht="18" customHeight="1">
      <c r="A305" s="7" t="s">
        <v>122</v>
      </c>
      <c r="B305" s="7" t="s">
        <v>155</v>
      </c>
      <c r="C305" s="16" t="s">
        <v>245</v>
      </c>
      <c r="D305" s="7" t="s">
        <v>409</v>
      </c>
      <c r="E305" s="7" t="s">
        <v>134</v>
      </c>
      <c r="F305" s="7" t="str">
        <f t="shared" si="3"/>
        <v>AdvanceFemaleJuniorFemale-49Kyorugi</v>
      </c>
      <c r="G305" s="15" t="s">
        <v>455</v>
      </c>
    </row>
    <row r="306" spans="1:9" ht="18" customHeight="1">
      <c r="A306" s="7" t="s">
        <v>122</v>
      </c>
      <c r="B306" s="7" t="s">
        <v>155</v>
      </c>
      <c r="C306" s="16" t="s">
        <v>245</v>
      </c>
      <c r="D306" s="7" t="s">
        <v>372</v>
      </c>
      <c r="E306" s="7" t="s">
        <v>134</v>
      </c>
      <c r="F306" s="7" t="str">
        <f t="shared" si="3"/>
        <v>AdvanceFemaleJuniorFemale-55Kyorugi</v>
      </c>
      <c r="G306" s="15" t="s">
        <v>458</v>
      </c>
    </row>
    <row r="307" spans="1:9" ht="18" customHeight="1">
      <c r="A307" s="7" t="s">
        <v>122</v>
      </c>
      <c r="B307" s="7" t="s">
        <v>155</v>
      </c>
      <c r="C307" s="16" t="s">
        <v>245</v>
      </c>
      <c r="D307" s="7" t="s">
        <v>446</v>
      </c>
      <c r="E307" s="7" t="s">
        <v>134</v>
      </c>
      <c r="F307" s="7" t="str">
        <f t="shared" si="3"/>
        <v>AdvanceFemaleJuniorFemale-63Kyorugi</v>
      </c>
      <c r="G307" s="15" t="s">
        <v>464</v>
      </c>
    </row>
    <row r="308" spans="1:9" ht="18" customHeight="1">
      <c r="A308" s="7" t="s">
        <v>122</v>
      </c>
      <c r="B308" s="7" t="s">
        <v>155</v>
      </c>
      <c r="C308" s="16" t="s">
        <v>245</v>
      </c>
      <c r="D308" s="7" t="s">
        <v>448</v>
      </c>
      <c r="E308" s="7" t="s">
        <v>134</v>
      </c>
      <c r="F308" s="7" t="str">
        <f t="shared" si="3"/>
        <v>AdvanceFemaleJuniorFemale+63Kyorugi</v>
      </c>
      <c r="G308" s="15" t="s">
        <v>470</v>
      </c>
    </row>
    <row r="309" spans="1:9" ht="18" hidden="1" customHeight="1">
      <c r="A309" s="7" t="s">
        <v>123</v>
      </c>
      <c r="B309" s="7" t="s">
        <v>138</v>
      </c>
      <c r="C309" s="7" t="s">
        <v>126</v>
      </c>
      <c r="D309" s="7" t="s">
        <v>386</v>
      </c>
      <c r="E309" s="7" t="s">
        <v>134</v>
      </c>
      <c r="F309" s="7" t="str">
        <f t="shared" si="3"/>
        <v>ElementaryMaleSeniorSeniorMale-58Kyorugi</v>
      </c>
      <c r="G309" s="15" t="s">
        <v>139</v>
      </c>
    </row>
    <row r="310" spans="1:9" ht="18" hidden="1" customHeight="1">
      <c r="A310" s="7" t="s">
        <v>123</v>
      </c>
      <c r="B310" s="7" t="s">
        <v>138</v>
      </c>
      <c r="C310" s="7" t="s">
        <v>126</v>
      </c>
      <c r="D310" s="7" t="s">
        <v>387</v>
      </c>
      <c r="E310" s="7" t="s">
        <v>134</v>
      </c>
      <c r="F310" s="7" t="str">
        <f t="shared" si="3"/>
        <v>ElementaryMaleSeniorSeniorMale-68Kyorugi</v>
      </c>
      <c r="G310" s="15" t="s">
        <v>140</v>
      </c>
    </row>
    <row r="311" spans="1:9" ht="18" hidden="1" customHeight="1">
      <c r="A311" s="7" t="s">
        <v>123</v>
      </c>
      <c r="B311" s="7" t="s">
        <v>138</v>
      </c>
      <c r="C311" s="7" t="s">
        <v>126</v>
      </c>
      <c r="D311" s="7" t="s">
        <v>388</v>
      </c>
      <c r="E311" s="7" t="s">
        <v>134</v>
      </c>
      <c r="F311" s="7" t="str">
        <f t="shared" si="3"/>
        <v>ElementaryMaleSeniorSeniorMale-80Kyorugi</v>
      </c>
      <c r="G311" s="15" t="s">
        <v>141</v>
      </c>
    </row>
    <row r="312" spans="1:9" ht="18" hidden="1" customHeight="1">
      <c r="A312" s="7" t="s">
        <v>123</v>
      </c>
      <c r="B312" s="7" t="s">
        <v>138</v>
      </c>
      <c r="C312" s="7" t="s">
        <v>126</v>
      </c>
      <c r="D312" s="7" t="s">
        <v>389</v>
      </c>
      <c r="E312" s="7" t="s">
        <v>134</v>
      </c>
      <c r="F312" s="7" t="str">
        <f t="shared" si="3"/>
        <v>ElementaryMaleSeniorSeniorMale+80Kyorugi</v>
      </c>
      <c r="G312" s="15" t="s">
        <v>142</v>
      </c>
    </row>
    <row r="313" spans="1:9" ht="18" hidden="1" customHeight="1">
      <c r="A313" s="7" t="s">
        <v>123</v>
      </c>
      <c r="B313" s="7" t="s">
        <v>155</v>
      </c>
      <c r="C313" s="7" t="s">
        <v>126</v>
      </c>
      <c r="D313" s="7" t="s">
        <v>390</v>
      </c>
      <c r="E313" s="7" t="s">
        <v>134</v>
      </c>
      <c r="F313" s="7" t="str">
        <f t="shared" si="3"/>
        <v>ElementaryFemaleSeniorSeniorFemale-49Kyorugi</v>
      </c>
      <c r="G313" s="15" t="s">
        <v>156</v>
      </c>
    </row>
    <row r="314" spans="1:9" ht="18" hidden="1" customHeight="1">
      <c r="A314" s="7" t="s">
        <v>123</v>
      </c>
      <c r="B314" s="7" t="s">
        <v>155</v>
      </c>
      <c r="C314" s="7" t="s">
        <v>126</v>
      </c>
      <c r="D314" s="7" t="s">
        <v>391</v>
      </c>
      <c r="E314" s="7" t="s">
        <v>134</v>
      </c>
      <c r="F314" s="7" t="str">
        <f t="shared" si="3"/>
        <v>ElementaryFemaleSeniorSeniorFemale-57Kyorugi</v>
      </c>
      <c r="G314" s="15" t="s">
        <v>157</v>
      </c>
    </row>
    <row r="315" spans="1:9" ht="18" hidden="1" customHeight="1">
      <c r="A315" s="7" t="s">
        <v>123</v>
      </c>
      <c r="B315" s="7" t="s">
        <v>155</v>
      </c>
      <c r="C315" s="7" t="s">
        <v>126</v>
      </c>
      <c r="D315" s="7" t="s">
        <v>392</v>
      </c>
      <c r="E315" s="7" t="s">
        <v>134</v>
      </c>
      <c r="F315" s="7" t="str">
        <f t="shared" si="3"/>
        <v>ElementaryFemaleSeniorSeniorFemale-67Kyorugi</v>
      </c>
      <c r="G315" s="15" t="s">
        <v>158</v>
      </c>
    </row>
    <row r="316" spans="1:9" ht="18" hidden="1" customHeight="1">
      <c r="A316" s="7" t="s">
        <v>123</v>
      </c>
      <c r="B316" s="7" t="s">
        <v>155</v>
      </c>
      <c r="C316" s="7" t="s">
        <v>126</v>
      </c>
      <c r="D316" s="7" t="s">
        <v>393</v>
      </c>
      <c r="E316" s="7" t="s">
        <v>134</v>
      </c>
      <c r="F316" s="7" t="str">
        <f t="shared" si="3"/>
        <v>ElementaryFemaleSeniorSeniorFemale+67Kyorugi</v>
      </c>
      <c r="G316" s="15" t="s">
        <v>159</v>
      </c>
    </row>
    <row r="317" spans="1:9" ht="18" hidden="1" customHeight="1">
      <c r="A317" s="7" t="s">
        <v>251</v>
      </c>
      <c r="B317" s="7" t="s">
        <v>138</v>
      </c>
      <c r="C317" s="7" t="s">
        <v>126</v>
      </c>
      <c r="D317" s="7" t="s">
        <v>73</v>
      </c>
      <c r="E317" s="7" t="s">
        <v>134</v>
      </c>
      <c r="F317" s="7" t="str">
        <f t="shared" si="3"/>
        <v>MastersMaleSenior-Kyorugi</v>
      </c>
      <c r="G317" s="7" t="s">
        <v>253</v>
      </c>
    </row>
    <row r="318" spans="1:9" ht="18" hidden="1" customHeight="1">
      <c r="A318" s="7" t="s">
        <v>246</v>
      </c>
      <c r="B318" s="7" t="s">
        <v>138</v>
      </c>
      <c r="C318" s="16" t="s">
        <v>133</v>
      </c>
      <c r="D318" s="7" t="s">
        <v>73</v>
      </c>
      <c r="E318" s="7" t="s">
        <v>134</v>
      </c>
      <c r="F318" s="7" t="str">
        <f t="shared" si="3"/>
        <v>BeginnerMaleChildren-Kyorugi</v>
      </c>
      <c r="G318" s="7" t="s">
        <v>256</v>
      </c>
    </row>
    <row r="319" spans="1:9" ht="18" hidden="1" customHeight="1">
      <c r="A319" s="7" t="s">
        <v>246</v>
      </c>
      <c r="B319" s="7" t="s">
        <v>138</v>
      </c>
      <c r="C319" s="16" t="s">
        <v>133</v>
      </c>
      <c r="D319" s="7" t="s">
        <v>73</v>
      </c>
      <c r="E319" s="7" t="s">
        <v>134</v>
      </c>
      <c r="F319" s="7" t="str">
        <f t="shared" si="3"/>
        <v>BeginnerMaleChildren-Kyorugi</v>
      </c>
      <c r="G319" s="7" t="s">
        <v>256</v>
      </c>
    </row>
    <row r="320" spans="1:9" ht="18" hidden="1" customHeight="1">
      <c r="A320" s="7" t="s">
        <v>246</v>
      </c>
      <c r="B320" s="7" t="s">
        <v>138</v>
      </c>
      <c r="C320" s="16" t="s">
        <v>133</v>
      </c>
      <c r="D320" s="7" t="s">
        <v>73</v>
      </c>
      <c r="E320" s="7" t="s">
        <v>134</v>
      </c>
      <c r="F320" s="7" t="str">
        <f t="shared" si="3"/>
        <v>BeginnerMaleChildren-Kyorugi</v>
      </c>
      <c r="G320" s="7" t="s">
        <v>247</v>
      </c>
      <c r="I320" s="7" t="str">
        <f>" "&amp;D320</f>
        <v xml:space="preserve"> -</v>
      </c>
    </row>
    <row r="321" spans="1:7" ht="18" hidden="1" customHeight="1">
      <c r="A321" s="7" t="s">
        <v>246</v>
      </c>
      <c r="B321" s="7" t="s">
        <v>138</v>
      </c>
      <c r="C321" s="16" t="s">
        <v>133</v>
      </c>
      <c r="D321" s="7" t="s">
        <v>73</v>
      </c>
      <c r="E321" s="7" t="s">
        <v>134</v>
      </c>
      <c r="F321" s="7" t="str">
        <f t="shared" si="3"/>
        <v>BeginnerMaleChildren-Kyorugi</v>
      </c>
      <c r="G321" s="7" t="s">
        <v>258</v>
      </c>
    </row>
    <row r="322" spans="1:7" ht="18" hidden="1" customHeight="1">
      <c r="A322" s="7" t="s">
        <v>246</v>
      </c>
      <c r="B322" s="7" t="s">
        <v>138</v>
      </c>
      <c r="C322" s="16" t="s">
        <v>133</v>
      </c>
      <c r="D322" s="7" t="s">
        <v>73</v>
      </c>
      <c r="E322" s="7" t="s">
        <v>134</v>
      </c>
      <c r="F322" s="7" t="str">
        <f t="shared" si="3"/>
        <v>BeginnerMaleChildren-Kyorugi</v>
      </c>
      <c r="G322" s="7" t="s">
        <v>260</v>
      </c>
    </row>
    <row r="323" spans="1:7" ht="18" hidden="1" customHeight="1">
      <c r="A323" s="7" t="s">
        <v>246</v>
      </c>
      <c r="B323" s="7" t="s">
        <v>138</v>
      </c>
      <c r="C323" s="17"/>
      <c r="D323" s="7" t="s">
        <v>73</v>
      </c>
      <c r="E323" s="7" t="s">
        <v>134</v>
      </c>
      <c r="F323" s="7" t="str">
        <f t="shared" si="3"/>
        <v>BeginnerMale-Kyorugi</v>
      </c>
      <c r="G323" s="7" t="s">
        <v>260</v>
      </c>
    </row>
    <row r="324" spans="1:7" ht="18" hidden="1" customHeight="1">
      <c r="A324" s="7" t="s">
        <v>246</v>
      </c>
      <c r="B324" s="7" t="s">
        <v>138</v>
      </c>
      <c r="C324" s="16" t="s">
        <v>245</v>
      </c>
      <c r="D324" s="7" t="s">
        <v>73</v>
      </c>
      <c r="E324" s="7" t="s">
        <v>134</v>
      </c>
      <c r="F324" s="7" t="str">
        <f t="shared" si="3"/>
        <v>BeginnerMaleJunior-Kyorugi</v>
      </c>
      <c r="G324" s="7" t="s">
        <v>264</v>
      </c>
    </row>
    <row r="325" spans="1:7" ht="18" hidden="1" customHeight="1">
      <c r="A325" s="7" t="s">
        <v>246</v>
      </c>
      <c r="B325" s="7" t="s">
        <v>138</v>
      </c>
      <c r="C325" s="16" t="s">
        <v>245</v>
      </c>
      <c r="D325" s="7" t="s">
        <v>73</v>
      </c>
      <c r="E325" s="7" t="s">
        <v>134</v>
      </c>
      <c r="F325" s="7" t="str">
        <f t="shared" si="3"/>
        <v>BeginnerMaleJunior-Kyorugi</v>
      </c>
      <c r="G325" s="7" t="s">
        <v>264</v>
      </c>
    </row>
    <row r="326" spans="1:7" ht="18" hidden="1" customHeight="1">
      <c r="A326" s="7" t="s">
        <v>246</v>
      </c>
      <c r="B326" s="7" t="s">
        <v>138</v>
      </c>
      <c r="C326" s="16" t="s">
        <v>245</v>
      </c>
      <c r="D326" s="7" t="s">
        <v>73</v>
      </c>
      <c r="E326" s="7" t="s">
        <v>134</v>
      </c>
      <c r="F326" s="7" t="str">
        <f t="shared" si="3"/>
        <v>BeginnerMaleJunior-Kyorugi</v>
      </c>
      <c r="G326" s="7" t="s">
        <v>264</v>
      </c>
    </row>
    <row r="327" spans="1:7" ht="18" hidden="1" customHeight="1">
      <c r="A327" s="7" t="s">
        <v>246</v>
      </c>
      <c r="B327" s="7" t="s">
        <v>138</v>
      </c>
      <c r="C327" s="7" t="s">
        <v>244</v>
      </c>
      <c r="D327" s="7" t="s">
        <v>73</v>
      </c>
      <c r="E327" s="7" t="s">
        <v>134</v>
      </c>
      <c r="F327" s="7" t="str">
        <f t="shared" si="3"/>
        <v>BeginnerMaleCadet-Kyorugi</v>
      </c>
      <c r="G327" s="7" t="s">
        <v>262</v>
      </c>
    </row>
    <row r="328" spans="1:7" ht="18" hidden="1" customHeight="1">
      <c r="A328" s="7" t="s">
        <v>246</v>
      </c>
      <c r="B328" s="7" t="s">
        <v>138</v>
      </c>
      <c r="C328" s="7" t="s">
        <v>244</v>
      </c>
      <c r="D328" s="7" t="s">
        <v>73</v>
      </c>
      <c r="E328" s="7" t="s">
        <v>134</v>
      </c>
      <c r="F328" s="7" t="str">
        <f t="shared" si="3"/>
        <v>BeginnerMaleCadet-Kyorugi</v>
      </c>
      <c r="G328" s="7" t="s">
        <v>262</v>
      </c>
    </row>
    <row r="329" spans="1:7" ht="18" hidden="1" customHeight="1">
      <c r="A329" s="7" t="s">
        <v>246</v>
      </c>
      <c r="B329" s="7" t="s">
        <v>138</v>
      </c>
      <c r="C329" s="16" t="s">
        <v>245</v>
      </c>
      <c r="D329" s="7" t="s">
        <v>73</v>
      </c>
      <c r="E329" s="7" t="s">
        <v>134</v>
      </c>
      <c r="F329" s="7" t="str">
        <f t="shared" si="3"/>
        <v>BeginnerMaleJunior-Kyorugi</v>
      </c>
      <c r="G329" s="7" t="s">
        <v>262</v>
      </c>
    </row>
    <row r="330" spans="1:7" ht="18" hidden="1" customHeight="1">
      <c r="A330" s="7" t="s">
        <v>246</v>
      </c>
      <c r="B330" s="7" t="s">
        <v>138</v>
      </c>
      <c r="C330" s="7" t="s">
        <v>126</v>
      </c>
      <c r="D330" s="7" t="s">
        <v>73</v>
      </c>
      <c r="E330" s="7" t="s">
        <v>134</v>
      </c>
      <c r="F330" s="7" t="str">
        <f t="shared" si="3"/>
        <v>BeginnerMaleSenior-Kyorugi</v>
      </c>
      <c r="G330" s="7" t="s">
        <v>248</v>
      </c>
    </row>
    <row r="331" spans="1:7" ht="18" hidden="1" customHeight="1">
      <c r="A331" s="7" t="s">
        <v>246</v>
      </c>
      <c r="B331" s="7" t="s">
        <v>155</v>
      </c>
      <c r="C331" s="16" t="s">
        <v>133</v>
      </c>
      <c r="D331" s="7" t="s">
        <v>73</v>
      </c>
      <c r="E331" s="7" t="s">
        <v>134</v>
      </c>
      <c r="F331" s="7" t="str">
        <f t="shared" si="3"/>
        <v>BeginnerFemaleChildren-Kyorugi</v>
      </c>
      <c r="G331" s="7" t="s">
        <v>257</v>
      </c>
    </row>
    <row r="332" spans="1:7" ht="18" hidden="1" customHeight="1">
      <c r="A332" s="7" t="s">
        <v>246</v>
      </c>
      <c r="B332" s="7" t="s">
        <v>155</v>
      </c>
      <c r="C332" s="16" t="s">
        <v>133</v>
      </c>
      <c r="D332" s="7" t="s">
        <v>73</v>
      </c>
      <c r="E332" s="7" t="s">
        <v>134</v>
      </c>
      <c r="F332" s="7" t="str">
        <f t="shared" si="3"/>
        <v>BeginnerFemaleChildren-Kyorugi</v>
      </c>
      <c r="G332" s="7" t="s">
        <v>257</v>
      </c>
    </row>
    <row r="333" spans="1:7" ht="18" hidden="1" customHeight="1">
      <c r="A333" s="7" t="s">
        <v>246</v>
      </c>
      <c r="B333" s="7" t="s">
        <v>155</v>
      </c>
      <c r="C333" s="16" t="s">
        <v>133</v>
      </c>
      <c r="D333" s="7" t="s">
        <v>73</v>
      </c>
      <c r="E333" s="7" t="s">
        <v>134</v>
      </c>
      <c r="F333" s="7" t="str">
        <f t="shared" si="3"/>
        <v>BeginnerFemaleChildren-Kyorugi</v>
      </c>
      <c r="G333" s="7" t="s">
        <v>249</v>
      </c>
    </row>
    <row r="334" spans="1:7" ht="18" hidden="1" customHeight="1">
      <c r="A334" s="7" t="s">
        <v>246</v>
      </c>
      <c r="B334" s="7" t="s">
        <v>155</v>
      </c>
      <c r="C334" s="16" t="s">
        <v>133</v>
      </c>
      <c r="D334" s="7" t="s">
        <v>73</v>
      </c>
      <c r="E334" s="7" t="s">
        <v>134</v>
      </c>
      <c r="F334" s="7" t="str">
        <f t="shared" si="3"/>
        <v>BeginnerFemaleChildren-Kyorugi</v>
      </c>
      <c r="G334" s="7" t="s">
        <v>259</v>
      </c>
    </row>
    <row r="335" spans="1:7" ht="18" hidden="1" customHeight="1">
      <c r="A335" s="7" t="s">
        <v>246</v>
      </c>
      <c r="B335" s="7" t="s">
        <v>155</v>
      </c>
      <c r="C335" s="16" t="s">
        <v>133</v>
      </c>
      <c r="D335" s="7" t="s">
        <v>73</v>
      </c>
      <c r="E335" s="7" t="s">
        <v>134</v>
      </c>
      <c r="F335" s="7" t="str">
        <f t="shared" si="3"/>
        <v>BeginnerFemaleChildren-Kyorugi</v>
      </c>
      <c r="G335" s="7" t="s">
        <v>261</v>
      </c>
    </row>
    <row r="336" spans="1:7" ht="18" hidden="1" customHeight="1">
      <c r="A336" s="7" t="s">
        <v>246</v>
      </c>
      <c r="B336" s="7" t="s">
        <v>155</v>
      </c>
      <c r="C336" s="17"/>
      <c r="D336" s="7" t="s">
        <v>73</v>
      </c>
      <c r="E336" s="7" t="s">
        <v>134</v>
      </c>
      <c r="F336" s="7" t="str">
        <f t="shared" si="3"/>
        <v>BeginnerFemale-Kyorugi</v>
      </c>
      <c r="G336" s="7" t="s">
        <v>261</v>
      </c>
    </row>
    <row r="337" spans="1:7" ht="18" hidden="1" customHeight="1">
      <c r="A337" s="7" t="s">
        <v>246</v>
      </c>
      <c r="B337" s="7" t="s">
        <v>155</v>
      </c>
      <c r="C337" s="16" t="s">
        <v>245</v>
      </c>
      <c r="D337" s="7" t="s">
        <v>73</v>
      </c>
      <c r="E337" s="7" t="s">
        <v>134</v>
      </c>
      <c r="F337" s="7" t="str">
        <f t="shared" si="3"/>
        <v>BeginnerFemaleJunior-Kyorugi</v>
      </c>
      <c r="G337" s="7" t="s">
        <v>265</v>
      </c>
    </row>
    <row r="338" spans="1:7" ht="18" hidden="1" customHeight="1">
      <c r="A338" s="7" t="s">
        <v>246</v>
      </c>
      <c r="B338" s="7" t="s">
        <v>155</v>
      </c>
      <c r="C338" s="16" t="s">
        <v>245</v>
      </c>
      <c r="D338" s="7" t="s">
        <v>73</v>
      </c>
      <c r="E338" s="7" t="s">
        <v>134</v>
      </c>
      <c r="F338" s="7" t="str">
        <f t="shared" si="3"/>
        <v>BeginnerFemaleJunior-Kyorugi</v>
      </c>
      <c r="G338" s="7" t="s">
        <v>265</v>
      </c>
    </row>
    <row r="339" spans="1:7" ht="18" hidden="1" customHeight="1">
      <c r="A339" s="7" t="s">
        <v>246</v>
      </c>
      <c r="B339" s="7" t="s">
        <v>155</v>
      </c>
      <c r="C339" s="16" t="s">
        <v>245</v>
      </c>
      <c r="D339" s="7" t="s">
        <v>73</v>
      </c>
      <c r="E339" s="7" t="s">
        <v>134</v>
      </c>
      <c r="F339" s="7" t="str">
        <f t="shared" si="3"/>
        <v>BeginnerFemaleJunior-Kyorugi</v>
      </c>
      <c r="G339" s="7" t="s">
        <v>265</v>
      </c>
    </row>
    <row r="340" spans="1:7" ht="18" hidden="1" customHeight="1">
      <c r="A340" s="7" t="s">
        <v>246</v>
      </c>
      <c r="B340" s="7" t="s">
        <v>155</v>
      </c>
      <c r="C340" s="7" t="s">
        <v>244</v>
      </c>
      <c r="D340" s="7" t="s">
        <v>73</v>
      </c>
      <c r="E340" s="7" t="s">
        <v>134</v>
      </c>
      <c r="F340" s="7" t="str">
        <f t="shared" si="3"/>
        <v>BeginnerFemaleCadet-Kyorugi</v>
      </c>
      <c r="G340" s="7" t="s">
        <v>263</v>
      </c>
    </row>
    <row r="341" spans="1:7" ht="18" hidden="1" customHeight="1">
      <c r="A341" s="7" t="s">
        <v>246</v>
      </c>
      <c r="B341" s="7" t="s">
        <v>155</v>
      </c>
      <c r="C341" s="7" t="s">
        <v>244</v>
      </c>
      <c r="D341" s="7" t="s">
        <v>73</v>
      </c>
      <c r="E341" s="7" t="s">
        <v>134</v>
      </c>
      <c r="F341" s="7" t="str">
        <f t="shared" si="3"/>
        <v>BeginnerFemaleCadet-Kyorugi</v>
      </c>
      <c r="G341" s="7" t="s">
        <v>263</v>
      </c>
    </row>
    <row r="342" spans="1:7" ht="18" hidden="1" customHeight="1">
      <c r="A342" s="7" t="s">
        <v>246</v>
      </c>
      <c r="B342" s="7" t="s">
        <v>155</v>
      </c>
      <c r="C342" s="16" t="s">
        <v>245</v>
      </c>
      <c r="D342" s="7" t="s">
        <v>73</v>
      </c>
      <c r="E342" s="7" t="s">
        <v>134</v>
      </c>
      <c r="F342" s="7" t="str">
        <f t="shared" si="3"/>
        <v>BeginnerFemaleJunior-Kyorugi</v>
      </c>
      <c r="G342" s="7" t="s">
        <v>263</v>
      </c>
    </row>
    <row r="343" spans="1:7" ht="18" hidden="1" customHeight="1">
      <c r="A343" s="7" t="s">
        <v>246</v>
      </c>
      <c r="B343" s="7" t="s">
        <v>155</v>
      </c>
      <c r="C343" s="7" t="s">
        <v>126</v>
      </c>
      <c r="D343" s="7" t="s">
        <v>73</v>
      </c>
      <c r="E343" s="7" t="s">
        <v>134</v>
      </c>
      <c r="F343" s="7" t="str">
        <f t="shared" si="3"/>
        <v>BeginnerFemaleSenior-Kyorugi</v>
      </c>
      <c r="G343" s="7" t="s">
        <v>250</v>
      </c>
    </row>
    <row r="344" spans="1:7" ht="18" hidden="1" customHeight="1">
      <c r="A344" s="7" t="s">
        <v>127</v>
      </c>
      <c r="B344" s="7" t="s">
        <v>138</v>
      </c>
      <c r="C344" s="7" t="s">
        <v>127</v>
      </c>
      <c r="D344" s="7" t="s">
        <v>73</v>
      </c>
      <c r="E344" s="7" t="s">
        <v>135</v>
      </c>
      <c r="F344" s="7" t="str">
        <f t="shared" si="3"/>
        <v>to 6Maleto 6-Kyorugi＆Poomsae</v>
      </c>
      <c r="G344" s="7" t="s">
        <v>143</v>
      </c>
    </row>
    <row r="345" spans="1:7" ht="18" hidden="1" customHeight="1">
      <c r="A345" s="7" t="s">
        <v>127</v>
      </c>
      <c r="B345" s="7" t="s">
        <v>155</v>
      </c>
      <c r="C345" s="7" t="s">
        <v>127</v>
      </c>
      <c r="D345" s="7" t="s">
        <v>73</v>
      </c>
      <c r="E345" s="7" t="s">
        <v>135</v>
      </c>
      <c r="F345" s="7" t="str">
        <f t="shared" si="3"/>
        <v>to 6Femaleto 6-Kyorugi＆Poomsae</v>
      </c>
      <c r="G345" s="7" t="s">
        <v>160</v>
      </c>
    </row>
    <row r="346" spans="1:7" ht="18" hidden="1" customHeight="1">
      <c r="A346" s="7" t="s">
        <v>123</v>
      </c>
      <c r="B346" s="7" t="s">
        <v>124</v>
      </c>
      <c r="C346" s="16" t="s">
        <v>133</v>
      </c>
      <c r="D346" s="7" t="s">
        <v>172</v>
      </c>
      <c r="E346" s="7" t="s">
        <v>135</v>
      </c>
      <c r="F346" s="7" t="str">
        <f t="shared" si="3"/>
        <v>ElementaryBoysChildrenAge6-7-19Kyorugi＆Poomsae</v>
      </c>
      <c r="G346" s="7" t="s">
        <v>173</v>
      </c>
    </row>
    <row r="347" spans="1:7" ht="18" hidden="1" customHeight="1">
      <c r="A347" s="7" t="s">
        <v>123</v>
      </c>
      <c r="B347" s="7" t="s">
        <v>124</v>
      </c>
      <c r="C347" s="16" t="s">
        <v>133</v>
      </c>
      <c r="D347" s="7" t="s">
        <v>174</v>
      </c>
      <c r="E347" s="7" t="s">
        <v>135</v>
      </c>
      <c r="F347" s="7" t="str">
        <f t="shared" si="3"/>
        <v>ElementaryBoysChildrenAge6-7-23Kyorugi＆Poomsae</v>
      </c>
      <c r="G347" s="7" t="s">
        <v>175</v>
      </c>
    </row>
    <row r="348" spans="1:7" ht="18" hidden="1" customHeight="1">
      <c r="A348" s="7" t="s">
        <v>123</v>
      </c>
      <c r="B348" s="7" t="s">
        <v>124</v>
      </c>
      <c r="C348" s="16" t="s">
        <v>133</v>
      </c>
      <c r="D348" s="7" t="s">
        <v>176</v>
      </c>
      <c r="E348" s="7" t="s">
        <v>135</v>
      </c>
      <c r="F348" s="7" t="str">
        <f t="shared" si="3"/>
        <v>ElementaryBoysChildrenAge6-7-27Kyorugi＆Poomsae</v>
      </c>
      <c r="G348" s="7" t="s">
        <v>177</v>
      </c>
    </row>
    <row r="349" spans="1:7" ht="18" hidden="1" customHeight="1">
      <c r="A349" s="7" t="s">
        <v>123</v>
      </c>
      <c r="B349" s="7" t="s">
        <v>124</v>
      </c>
      <c r="C349" s="16" t="s">
        <v>133</v>
      </c>
      <c r="D349" s="7" t="s">
        <v>178</v>
      </c>
      <c r="E349" s="7" t="s">
        <v>135</v>
      </c>
      <c r="F349" s="7" t="str">
        <f t="shared" si="3"/>
        <v>ElementaryBoysChildrenAge6-7+27Kyorugi＆Poomsae</v>
      </c>
      <c r="G349" s="7" t="s">
        <v>179</v>
      </c>
    </row>
    <row r="350" spans="1:7" ht="18" hidden="1" customHeight="1">
      <c r="A350" s="7" t="s">
        <v>123</v>
      </c>
      <c r="B350" s="7" t="s">
        <v>124</v>
      </c>
      <c r="C350" s="16" t="s">
        <v>133</v>
      </c>
      <c r="D350" s="7" t="s">
        <v>172</v>
      </c>
      <c r="E350" s="7" t="s">
        <v>135</v>
      </c>
      <c r="F350" s="7" t="str">
        <f t="shared" si="3"/>
        <v>ElementaryBoysChildrenAge6-7-19Kyorugi＆Poomsae</v>
      </c>
      <c r="G350" s="7" t="s">
        <v>180</v>
      </c>
    </row>
    <row r="351" spans="1:7" ht="18" hidden="1" customHeight="1">
      <c r="A351" s="7" t="s">
        <v>123</v>
      </c>
      <c r="B351" s="7" t="s">
        <v>124</v>
      </c>
      <c r="C351" s="16" t="s">
        <v>133</v>
      </c>
      <c r="D351" s="7" t="s">
        <v>174</v>
      </c>
      <c r="E351" s="7" t="s">
        <v>135</v>
      </c>
      <c r="F351" s="7" t="str">
        <f t="shared" si="3"/>
        <v>ElementaryBoysChildrenAge6-7-23Kyorugi＆Poomsae</v>
      </c>
      <c r="G351" s="7" t="s">
        <v>175</v>
      </c>
    </row>
    <row r="352" spans="1:7" ht="18" hidden="1" customHeight="1">
      <c r="A352" s="7" t="s">
        <v>123</v>
      </c>
      <c r="B352" s="7" t="s">
        <v>124</v>
      </c>
      <c r="C352" s="16" t="s">
        <v>133</v>
      </c>
      <c r="D352" s="7" t="s">
        <v>176</v>
      </c>
      <c r="E352" s="7" t="s">
        <v>135</v>
      </c>
      <c r="F352" s="7" t="str">
        <f t="shared" si="3"/>
        <v>ElementaryBoysChildrenAge6-7-27Kyorugi＆Poomsae</v>
      </c>
      <c r="G352" s="7" t="s">
        <v>177</v>
      </c>
    </row>
    <row r="353" spans="1:7" ht="18" hidden="1" customHeight="1">
      <c r="A353" s="7" t="s">
        <v>123</v>
      </c>
      <c r="B353" s="7" t="s">
        <v>124</v>
      </c>
      <c r="C353" s="16" t="s">
        <v>133</v>
      </c>
      <c r="D353" s="7" t="s">
        <v>178</v>
      </c>
      <c r="E353" s="7" t="s">
        <v>135</v>
      </c>
      <c r="F353" s="7" t="str">
        <f t="shared" si="3"/>
        <v>ElementaryBoysChildrenAge6-7+27Kyorugi＆Poomsae</v>
      </c>
      <c r="G353" s="7" t="s">
        <v>179</v>
      </c>
    </row>
    <row r="354" spans="1:7" ht="18" hidden="1" customHeight="1">
      <c r="A354" s="7" t="s">
        <v>123</v>
      </c>
      <c r="B354" s="7" t="s">
        <v>124</v>
      </c>
      <c r="C354" s="16" t="s">
        <v>133</v>
      </c>
      <c r="D354" s="7" t="s">
        <v>355</v>
      </c>
      <c r="E354" s="7" t="s">
        <v>135</v>
      </c>
      <c r="F354" s="7" t="str">
        <f t="shared" si="3"/>
        <v>ElementaryBoysChildrenAge8-9-21Kyorugi＆Poomsae</v>
      </c>
      <c r="G354" s="7" t="s">
        <v>194</v>
      </c>
    </row>
    <row r="355" spans="1:7" ht="18" hidden="1" customHeight="1">
      <c r="A355" s="7" t="s">
        <v>123</v>
      </c>
      <c r="B355" s="7" t="s">
        <v>124</v>
      </c>
      <c r="C355" s="16" t="s">
        <v>133</v>
      </c>
      <c r="D355" s="7" t="s">
        <v>356</v>
      </c>
      <c r="E355" s="7" t="s">
        <v>135</v>
      </c>
      <c r="F355" s="7" t="str">
        <f t="shared" si="3"/>
        <v>ElementaryBoysChildrenAge8-9-25Kyorugi＆Poomsae</v>
      </c>
      <c r="G355" s="7" t="s">
        <v>195</v>
      </c>
    </row>
    <row r="356" spans="1:7" ht="18" hidden="1" customHeight="1">
      <c r="A356" s="7" t="s">
        <v>123</v>
      </c>
      <c r="B356" s="7" t="s">
        <v>124</v>
      </c>
      <c r="C356" s="16" t="s">
        <v>133</v>
      </c>
      <c r="D356" s="7" t="s">
        <v>357</v>
      </c>
      <c r="E356" s="7" t="s">
        <v>135</v>
      </c>
      <c r="F356" s="7" t="str">
        <f t="shared" si="3"/>
        <v>ElementaryBoysChildrenAge8-9-30Kyorugi＆Poomsae</v>
      </c>
      <c r="G356" s="7" t="s">
        <v>196</v>
      </c>
    </row>
    <row r="357" spans="1:7" ht="18" hidden="1" customHeight="1">
      <c r="A357" s="7" t="s">
        <v>123</v>
      </c>
      <c r="B357" s="7" t="s">
        <v>124</v>
      </c>
      <c r="C357" s="16" t="s">
        <v>133</v>
      </c>
      <c r="D357" s="7" t="s">
        <v>358</v>
      </c>
      <c r="E357" s="7" t="s">
        <v>135</v>
      </c>
      <c r="F357" s="7" t="str">
        <f t="shared" si="3"/>
        <v>ElementaryBoysChildrenAge8-9+30Kyorugi＆Poomsae</v>
      </c>
      <c r="G357" s="7" t="s">
        <v>197</v>
      </c>
    </row>
    <row r="358" spans="1:7" ht="18" customHeight="1">
      <c r="A358" s="7" t="s">
        <v>122</v>
      </c>
      <c r="B358" s="7" t="s">
        <v>124</v>
      </c>
      <c r="C358" s="16" t="s">
        <v>133</v>
      </c>
      <c r="D358" s="7" t="s">
        <v>172</v>
      </c>
      <c r="E358" s="7" t="s">
        <v>135</v>
      </c>
      <c r="F358" s="7" t="str">
        <f t="shared" si="3"/>
        <v>AdvanceBoysChildrenAge6-7-19Kyorugi＆Poomsae</v>
      </c>
      <c r="G358" s="7" t="s">
        <v>181</v>
      </c>
    </row>
    <row r="359" spans="1:7" ht="18" customHeight="1">
      <c r="A359" s="7" t="s">
        <v>122</v>
      </c>
      <c r="B359" s="7" t="s">
        <v>124</v>
      </c>
      <c r="C359" s="16" t="s">
        <v>133</v>
      </c>
      <c r="D359" s="7" t="s">
        <v>174</v>
      </c>
      <c r="E359" s="7" t="s">
        <v>135</v>
      </c>
      <c r="F359" s="7" t="str">
        <f t="shared" si="3"/>
        <v>AdvanceBoysChildrenAge6-7-23Kyorugi＆Poomsae</v>
      </c>
      <c r="G359" s="7" t="s">
        <v>182</v>
      </c>
    </row>
    <row r="360" spans="1:7" ht="18" customHeight="1">
      <c r="A360" s="7" t="s">
        <v>122</v>
      </c>
      <c r="B360" s="7" t="s">
        <v>124</v>
      </c>
      <c r="C360" s="16" t="s">
        <v>133</v>
      </c>
      <c r="D360" s="7" t="s">
        <v>176</v>
      </c>
      <c r="E360" s="7" t="s">
        <v>135</v>
      </c>
      <c r="F360" s="7" t="str">
        <f t="shared" si="3"/>
        <v>AdvanceBoysChildrenAge6-7-27Kyorugi＆Poomsae</v>
      </c>
      <c r="G360" s="7" t="s">
        <v>183</v>
      </c>
    </row>
    <row r="361" spans="1:7" ht="18" customHeight="1">
      <c r="A361" s="7" t="s">
        <v>122</v>
      </c>
      <c r="B361" s="7" t="s">
        <v>124</v>
      </c>
      <c r="C361" s="16" t="s">
        <v>133</v>
      </c>
      <c r="D361" s="7" t="s">
        <v>178</v>
      </c>
      <c r="E361" s="7" t="s">
        <v>135</v>
      </c>
      <c r="F361" s="7" t="str">
        <f t="shared" si="3"/>
        <v>AdvanceBoysChildrenAge6-7+27Kyorugi＆Poomsae</v>
      </c>
      <c r="G361" s="7" t="s">
        <v>184</v>
      </c>
    </row>
    <row r="362" spans="1:7" ht="18" customHeight="1">
      <c r="A362" s="7" t="s">
        <v>122</v>
      </c>
      <c r="B362" s="7" t="s">
        <v>124</v>
      </c>
      <c r="C362" s="16" t="s">
        <v>133</v>
      </c>
      <c r="D362" s="7" t="s">
        <v>172</v>
      </c>
      <c r="E362" s="7" t="s">
        <v>135</v>
      </c>
      <c r="F362" s="7" t="str">
        <f t="shared" si="3"/>
        <v>AdvanceBoysChildrenAge6-7-19Kyorugi＆Poomsae</v>
      </c>
      <c r="G362" s="7" t="s">
        <v>185</v>
      </c>
    </row>
    <row r="363" spans="1:7" ht="18" customHeight="1">
      <c r="A363" s="7" t="s">
        <v>122</v>
      </c>
      <c r="B363" s="7" t="s">
        <v>124</v>
      </c>
      <c r="C363" s="16" t="s">
        <v>133</v>
      </c>
      <c r="D363" s="7" t="s">
        <v>174</v>
      </c>
      <c r="E363" s="7" t="s">
        <v>135</v>
      </c>
      <c r="F363" s="7" t="str">
        <f t="shared" si="3"/>
        <v>AdvanceBoysChildrenAge6-7-23Kyorugi＆Poomsae</v>
      </c>
      <c r="G363" s="7" t="s">
        <v>182</v>
      </c>
    </row>
    <row r="364" spans="1:7" ht="18" customHeight="1">
      <c r="A364" s="7" t="s">
        <v>122</v>
      </c>
      <c r="B364" s="7" t="s">
        <v>124</v>
      </c>
      <c r="C364" s="16" t="s">
        <v>133</v>
      </c>
      <c r="D364" s="7" t="s">
        <v>176</v>
      </c>
      <c r="E364" s="7" t="s">
        <v>135</v>
      </c>
      <c r="F364" s="7" t="str">
        <f t="shared" si="3"/>
        <v>AdvanceBoysChildrenAge6-7-27Kyorugi＆Poomsae</v>
      </c>
      <c r="G364" s="7" t="s">
        <v>183</v>
      </c>
    </row>
    <row r="365" spans="1:7" ht="18" customHeight="1">
      <c r="A365" s="7" t="s">
        <v>122</v>
      </c>
      <c r="B365" s="7" t="s">
        <v>124</v>
      </c>
      <c r="C365" s="16" t="s">
        <v>133</v>
      </c>
      <c r="D365" s="7" t="s">
        <v>178</v>
      </c>
      <c r="E365" s="7" t="s">
        <v>135</v>
      </c>
      <c r="F365" s="7" t="str">
        <f t="shared" si="3"/>
        <v>AdvanceBoysChildrenAge6-7+27Kyorugi＆Poomsae</v>
      </c>
      <c r="G365" s="7" t="s">
        <v>184</v>
      </c>
    </row>
    <row r="366" spans="1:7" ht="18" customHeight="1">
      <c r="A366" s="7" t="s">
        <v>122</v>
      </c>
      <c r="B366" s="7" t="s">
        <v>124</v>
      </c>
      <c r="C366" s="16" t="s">
        <v>133</v>
      </c>
      <c r="D366" s="7" t="s">
        <v>355</v>
      </c>
      <c r="E366" s="7" t="s">
        <v>135</v>
      </c>
      <c r="F366" s="7" t="str">
        <f t="shared" si="3"/>
        <v>AdvanceBoysChildrenAge8-9-21Kyorugi＆Poomsae</v>
      </c>
      <c r="G366" s="7" t="s">
        <v>198</v>
      </c>
    </row>
    <row r="367" spans="1:7" ht="18" customHeight="1">
      <c r="A367" s="7" t="s">
        <v>122</v>
      </c>
      <c r="B367" s="7" t="s">
        <v>124</v>
      </c>
      <c r="C367" s="16" t="s">
        <v>133</v>
      </c>
      <c r="D367" s="7" t="s">
        <v>356</v>
      </c>
      <c r="E367" s="7" t="s">
        <v>135</v>
      </c>
      <c r="F367" s="7" t="str">
        <f t="shared" si="3"/>
        <v>AdvanceBoysChildrenAge8-9-25Kyorugi＆Poomsae</v>
      </c>
      <c r="G367" s="7" t="s">
        <v>199</v>
      </c>
    </row>
    <row r="368" spans="1:7" ht="18" customHeight="1">
      <c r="A368" s="7" t="s">
        <v>122</v>
      </c>
      <c r="B368" s="7" t="s">
        <v>124</v>
      </c>
      <c r="C368" s="16" t="s">
        <v>133</v>
      </c>
      <c r="D368" s="7" t="s">
        <v>357</v>
      </c>
      <c r="E368" s="7" t="s">
        <v>135</v>
      </c>
      <c r="F368" s="7" t="str">
        <f t="shared" si="3"/>
        <v>AdvanceBoysChildrenAge8-9-30Kyorugi＆Poomsae</v>
      </c>
      <c r="G368" s="7" t="s">
        <v>200</v>
      </c>
    </row>
    <row r="369" spans="1:7" ht="18" customHeight="1">
      <c r="A369" s="7" t="s">
        <v>122</v>
      </c>
      <c r="B369" s="7" t="s">
        <v>124</v>
      </c>
      <c r="C369" s="16" t="s">
        <v>133</v>
      </c>
      <c r="D369" s="7" t="s">
        <v>358</v>
      </c>
      <c r="E369" s="7" t="s">
        <v>135</v>
      </c>
      <c r="F369" s="7" t="str">
        <f t="shared" si="3"/>
        <v>AdvanceBoysChildrenAge8-9+30Kyorugi＆Poomsae</v>
      </c>
      <c r="G369" s="7" t="s">
        <v>201</v>
      </c>
    </row>
    <row r="370" spans="1:7" ht="18" hidden="1" customHeight="1">
      <c r="A370" s="7" t="s">
        <v>123</v>
      </c>
      <c r="B370" s="7" t="s">
        <v>125</v>
      </c>
      <c r="C370" s="16" t="s">
        <v>133</v>
      </c>
      <c r="D370" s="7" t="s">
        <v>172</v>
      </c>
      <c r="E370" s="7" t="s">
        <v>135</v>
      </c>
      <c r="F370" s="7" t="str">
        <f t="shared" si="3"/>
        <v>ElementaryGirlsChildrenAge6-7-19Kyorugi＆Poomsae</v>
      </c>
      <c r="G370" s="7" t="s">
        <v>186</v>
      </c>
    </row>
    <row r="371" spans="1:7" ht="18" hidden="1" customHeight="1">
      <c r="A371" s="7" t="s">
        <v>123</v>
      </c>
      <c r="B371" s="7" t="s">
        <v>125</v>
      </c>
      <c r="C371" s="16" t="s">
        <v>133</v>
      </c>
      <c r="D371" s="7" t="s">
        <v>174</v>
      </c>
      <c r="E371" s="7" t="s">
        <v>135</v>
      </c>
      <c r="F371" s="7" t="str">
        <f t="shared" si="3"/>
        <v>ElementaryGirlsChildrenAge6-7-23Kyorugi＆Poomsae</v>
      </c>
      <c r="G371" s="7" t="s">
        <v>187</v>
      </c>
    </row>
    <row r="372" spans="1:7" ht="18" hidden="1" customHeight="1">
      <c r="A372" s="7" t="s">
        <v>123</v>
      </c>
      <c r="B372" s="7" t="s">
        <v>125</v>
      </c>
      <c r="C372" s="16" t="s">
        <v>133</v>
      </c>
      <c r="D372" s="7" t="s">
        <v>176</v>
      </c>
      <c r="E372" s="7" t="s">
        <v>135</v>
      </c>
      <c r="F372" s="7" t="str">
        <f t="shared" si="3"/>
        <v>ElementaryGirlsChildrenAge6-7-27Kyorugi＆Poomsae</v>
      </c>
      <c r="G372" s="7" t="s">
        <v>188</v>
      </c>
    </row>
    <row r="373" spans="1:7" ht="18" hidden="1" customHeight="1">
      <c r="A373" s="7" t="s">
        <v>123</v>
      </c>
      <c r="B373" s="7" t="s">
        <v>125</v>
      </c>
      <c r="C373" s="16" t="s">
        <v>133</v>
      </c>
      <c r="D373" s="7" t="s">
        <v>178</v>
      </c>
      <c r="E373" s="7" t="s">
        <v>135</v>
      </c>
      <c r="F373" s="7" t="str">
        <f t="shared" si="3"/>
        <v>ElementaryGirlsChildrenAge6-7+27Kyorugi＆Poomsae</v>
      </c>
      <c r="G373" s="7" t="s">
        <v>189</v>
      </c>
    </row>
    <row r="374" spans="1:7" ht="18" hidden="1" customHeight="1">
      <c r="A374" s="7" t="s">
        <v>123</v>
      </c>
      <c r="B374" s="7" t="s">
        <v>125</v>
      </c>
      <c r="C374" s="16" t="s">
        <v>133</v>
      </c>
      <c r="D374" s="7" t="s">
        <v>172</v>
      </c>
      <c r="E374" s="7" t="s">
        <v>135</v>
      </c>
      <c r="F374" s="7" t="str">
        <f t="shared" si="3"/>
        <v>ElementaryGirlsChildrenAge6-7-19Kyorugi＆Poomsae</v>
      </c>
      <c r="G374" s="7" t="s">
        <v>186</v>
      </c>
    </row>
    <row r="375" spans="1:7" ht="18" hidden="1" customHeight="1">
      <c r="A375" s="7" t="s">
        <v>123</v>
      </c>
      <c r="B375" s="7" t="s">
        <v>125</v>
      </c>
      <c r="C375" s="16" t="s">
        <v>133</v>
      </c>
      <c r="D375" s="7" t="s">
        <v>174</v>
      </c>
      <c r="E375" s="7" t="s">
        <v>135</v>
      </c>
      <c r="F375" s="7" t="str">
        <f t="shared" si="3"/>
        <v>ElementaryGirlsChildrenAge6-7-23Kyorugi＆Poomsae</v>
      </c>
      <c r="G375" s="7" t="s">
        <v>187</v>
      </c>
    </row>
    <row r="376" spans="1:7" ht="18" hidden="1" customHeight="1">
      <c r="A376" s="7" t="s">
        <v>123</v>
      </c>
      <c r="B376" s="7" t="s">
        <v>125</v>
      </c>
      <c r="C376" s="16" t="s">
        <v>133</v>
      </c>
      <c r="D376" s="7" t="s">
        <v>176</v>
      </c>
      <c r="E376" s="7" t="s">
        <v>135</v>
      </c>
      <c r="F376" s="7" t="str">
        <f t="shared" si="3"/>
        <v>ElementaryGirlsChildrenAge6-7-27Kyorugi＆Poomsae</v>
      </c>
      <c r="G376" s="7" t="s">
        <v>188</v>
      </c>
    </row>
    <row r="377" spans="1:7" ht="18" hidden="1" customHeight="1">
      <c r="A377" s="7" t="s">
        <v>123</v>
      </c>
      <c r="B377" s="7" t="s">
        <v>125</v>
      </c>
      <c r="C377" s="16" t="s">
        <v>133</v>
      </c>
      <c r="D377" s="7" t="s">
        <v>178</v>
      </c>
      <c r="E377" s="7" t="s">
        <v>135</v>
      </c>
      <c r="F377" s="7" t="str">
        <f t="shared" si="3"/>
        <v>ElementaryGirlsChildrenAge6-7+27Kyorugi＆Poomsae</v>
      </c>
      <c r="G377" s="7" t="s">
        <v>189</v>
      </c>
    </row>
    <row r="378" spans="1:7" ht="18" hidden="1" customHeight="1">
      <c r="A378" s="7" t="s">
        <v>123</v>
      </c>
      <c r="B378" s="7" t="s">
        <v>125</v>
      </c>
      <c r="C378" s="16" t="s">
        <v>133</v>
      </c>
      <c r="D378" s="7" t="s">
        <v>355</v>
      </c>
      <c r="E378" s="7" t="s">
        <v>135</v>
      </c>
      <c r="F378" s="7" t="str">
        <f t="shared" si="3"/>
        <v>ElementaryGirlsChildrenAge8-9-21Kyorugi＆Poomsae</v>
      </c>
      <c r="G378" s="7" t="s">
        <v>202</v>
      </c>
    </row>
    <row r="379" spans="1:7" ht="18" hidden="1" customHeight="1">
      <c r="A379" s="7" t="s">
        <v>123</v>
      </c>
      <c r="B379" s="7" t="s">
        <v>125</v>
      </c>
      <c r="C379" s="16" t="s">
        <v>133</v>
      </c>
      <c r="D379" s="7" t="s">
        <v>356</v>
      </c>
      <c r="E379" s="7" t="s">
        <v>135</v>
      </c>
      <c r="F379" s="7" t="str">
        <f t="shared" si="3"/>
        <v>ElementaryGirlsChildrenAge8-9-25Kyorugi＆Poomsae</v>
      </c>
      <c r="G379" s="7" t="s">
        <v>203</v>
      </c>
    </row>
    <row r="380" spans="1:7" ht="18" hidden="1" customHeight="1">
      <c r="A380" s="7" t="s">
        <v>123</v>
      </c>
      <c r="B380" s="7" t="s">
        <v>125</v>
      </c>
      <c r="C380" s="16" t="s">
        <v>133</v>
      </c>
      <c r="D380" s="7" t="s">
        <v>357</v>
      </c>
      <c r="E380" s="7" t="s">
        <v>135</v>
      </c>
      <c r="F380" s="7" t="str">
        <f t="shared" si="3"/>
        <v>ElementaryGirlsChildrenAge8-9-30Kyorugi＆Poomsae</v>
      </c>
      <c r="G380" s="7" t="s">
        <v>204</v>
      </c>
    </row>
    <row r="381" spans="1:7" ht="18" hidden="1" customHeight="1">
      <c r="A381" s="7" t="s">
        <v>123</v>
      </c>
      <c r="B381" s="7" t="s">
        <v>125</v>
      </c>
      <c r="C381" s="16" t="s">
        <v>133</v>
      </c>
      <c r="D381" s="7" t="s">
        <v>358</v>
      </c>
      <c r="E381" s="7" t="s">
        <v>135</v>
      </c>
      <c r="F381" s="7" t="str">
        <f t="shared" si="3"/>
        <v>ElementaryGirlsChildrenAge8-9+30Kyorugi＆Poomsae</v>
      </c>
      <c r="G381" s="7" t="s">
        <v>205</v>
      </c>
    </row>
    <row r="382" spans="1:7" ht="18" customHeight="1">
      <c r="A382" s="7" t="s">
        <v>122</v>
      </c>
      <c r="B382" s="7" t="s">
        <v>125</v>
      </c>
      <c r="C382" s="16" t="s">
        <v>133</v>
      </c>
      <c r="D382" s="7" t="s">
        <v>172</v>
      </c>
      <c r="E382" s="7" t="s">
        <v>135</v>
      </c>
      <c r="F382" s="7" t="str">
        <f t="shared" si="3"/>
        <v>AdvanceGirlsChildrenAge6-7-19Kyorugi＆Poomsae</v>
      </c>
      <c r="G382" s="7" t="s">
        <v>190</v>
      </c>
    </row>
    <row r="383" spans="1:7" ht="18" customHeight="1">
      <c r="A383" s="7" t="s">
        <v>122</v>
      </c>
      <c r="B383" s="7" t="s">
        <v>125</v>
      </c>
      <c r="C383" s="16" t="s">
        <v>133</v>
      </c>
      <c r="D383" s="7" t="s">
        <v>174</v>
      </c>
      <c r="E383" s="7" t="s">
        <v>135</v>
      </c>
      <c r="F383" s="7" t="str">
        <f t="shared" si="3"/>
        <v>AdvanceGirlsChildrenAge6-7-23Kyorugi＆Poomsae</v>
      </c>
      <c r="G383" s="7" t="s">
        <v>191</v>
      </c>
    </row>
    <row r="384" spans="1:7" ht="18" customHeight="1">
      <c r="A384" s="7" t="s">
        <v>122</v>
      </c>
      <c r="B384" s="7" t="s">
        <v>125</v>
      </c>
      <c r="C384" s="16" t="s">
        <v>133</v>
      </c>
      <c r="D384" s="7" t="s">
        <v>176</v>
      </c>
      <c r="E384" s="7" t="s">
        <v>135</v>
      </c>
      <c r="F384" s="7" t="str">
        <f t="shared" si="3"/>
        <v>AdvanceGirlsChildrenAge6-7-27Kyorugi＆Poomsae</v>
      </c>
      <c r="G384" s="7" t="s">
        <v>192</v>
      </c>
    </row>
    <row r="385" spans="1:9" ht="18" customHeight="1">
      <c r="A385" s="7" t="s">
        <v>122</v>
      </c>
      <c r="B385" s="7" t="s">
        <v>125</v>
      </c>
      <c r="C385" s="16" t="s">
        <v>133</v>
      </c>
      <c r="D385" s="7" t="s">
        <v>178</v>
      </c>
      <c r="E385" s="7" t="s">
        <v>135</v>
      </c>
      <c r="F385" s="7" t="str">
        <f t="shared" si="3"/>
        <v>AdvanceGirlsChildrenAge6-7+27Kyorugi＆Poomsae</v>
      </c>
      <c r="G385" s="7" t="s">
        <v>193</v>
      </c>
    </row>
    <row r="386" spans="1:9" ht="18" customHeight="1">
      <c r="A386" s="7" t="s">
        <v>122</v>
      </c>
      <c r="B386" s="7" t="s">
        <v>125</v>
      </c>
      <c r="C386" s="16" t="s">
        <v>133</v>
      </c>
      <c r="D386" s="7" t="s">
        <v>172</v>
      </c>
      <c r="E386" s="7" t="s">
        <v>135</v>
      </c>
      <c r="F386" s="7" t="str">
        <f t="shared" si="3"/>
        <v>AdvanceGirlsChildrenAge6-7-19Kyorugi＆Poomsae</v>
      </c>
      <c r="G386" s="7" t="s">
        <v>190</v>
      </c>
    </row>
    <row r="387" spans="1:9" ht="18" customHeight="1">
      <c r="A387" s="7" t="s">
        <v>122</v>
      </c>
      <c r="B387" s="7" t="s">
        <v>125</v>
      </c>
      <c r="C387" s="16" t="s">
        <v>133</v>
      </c>
      <c r="D387" s="7" t="s">
        <v>174</v>
      </c>
      <c r="E387" s="7" t="s">
        <v>135</v>
      </c>
      <c r="F387" s="7" t="str">
        <f t="shared" si="3"/>
        <v>AdvanceGirlsChildrenAge6-7-23Kyorugi＆Poomsae</v>
      </c>
      <c r="G387" s="7" t="s">
        <v>191</v>
      </c>
    </row>
    <row r="388" spans="1:9" ht="18" customHeight="1">
      <c r="A388" s="7" t="s">
        <v>122</v>
      </c>
      <c r="B388" s="7" t="s">
        <v>125</v>
      </c>
      <c r="C388" s="16" t="s">
        <v>133</v>
      </c>
      <c r="D388" s="7" t="s">
        <v>176</v>
      </c>
      <c r="E388" s="7" t="s">
        <v>135</v>
      </c>
      <c r="F388" s="7" t="str">
        <f t="shared" si="3"/>
        <v>AdvanceGirlsChildrenAge6-7-27Kyorugi＆Poomsae</v>
      </c>
      <c r="G388" s="7" t="s">
        <v>192</v>
      </c>
    </row>
    <row r="389" spans="1:9" ht="18" customHeight="1">
      <c r="A389" s="7" t="s">
        <v>122</v>
      </c>
      <c r="B389" s="7" t="s">
        <v>125</v>
      </c>
      <c r="C389" s="16" t="s">
        <v>133</v>
      </c>
      <c r="D389" s="7" t="s">
        <v>178</v>
      </c>
      <c r="E389" s="7" t="s">
        <v>135</v>
      </c>
      <c r="F389" s="7" t="str">
        <f t="shared" si="3"/>
        <v>AdvanceGirlsChildrenAge6-7+27Kyorugi＆Poomsae</v>
      </c>
      <c r="G389" s="7" t="s">
        <v>193</v>
      </c>
    </row>
    <row r="390" spans="1:9" ht="18" customHeight="1">
      <c r="A390" s="7" t="s">
        <v>122</v>
      </c>
      <c r="B390" s="7" t="s">
        <v>125</v>
      </c>
      <c r="C390" s="16" t="s">
        <v>133</v>
      </c>
      <c r="D390" s="7" t="s">
        <v>355</v>
      </c>
      <c r="E390" s="7" t="s">
        <v>135</v>
      </c>
      <c r="F390" s="7" t="str">
        <f t="shared" si="3"/>
        <v>AdvanceGirlsChildrenAge8-9-21Kyorugi＆Poomsae</v>
      </c>
      <c r="G390" s="7" t="s">
        <v>206</v>
      </c>
    </row>
    <row r="391" spans="1:9" ht="18" customHeight="1">
      <c r="A391" s="7" t="s">
        <v>122</v>
      </c>
      <c r="B391" s="7" t="s">
        <v>125</v>
      </c>
      <c r="C391" s="16" t="s">
        <v>133</v>
      </c>
      <c r="D391" s="7" t="s">
        <v>356</v>
      </c>
      <c r="E391" s="7" t="s">
        <v>135</v>
      </c>
      <c r="F391" s="7" t="str">
        <f t="shared" si="3"/>
        <v>AdvanceGirlsChildrenAge8-9-25Kyorugi＆Poomsae</v>
      </c>
      <c r="G391" s="7" t="s">
        <v>207</v>
      </c>
    </row>
    <row r="392" spans="1:9" ht="18" customHeight="1">
      <c r="A392" s="7" t="s">
        <v>122</v>
      </c>
      <c r="B392" s="7" t="s">
        <v>125</v>
      </c>
      <c r="C392" s="16" t="s">
        <v>133</v>
      </c>
      <c r="D392" s="7" t="s">
        <v>357</v>
      </c>
      <c r="E392" s="7" t="s">
        <v>135</v>
      </c>
      <c r="F392" s="7" t="str">
        <f t="shared" si="3"/>
        <v>AdvanceGirlsChildrenAge8-9-30Kyorugi＆Poomsae</v>
      </c>
      <c r="G392" s="7" t="s">
        <v>208</v>
      </c>
    </row>
    <row r="393" spans="1:9" ht="18" customHeight="1">
      <c r="A393" s="7" t="s">
        <v>122</v>
      </c>
      <c r="B393" s="7" t="s">
        <v>125</v>
      </c>
      <c r="C393" s="16" t="s">
        <v>133</v>
      </c>
      <c r="D393" s="7" t="s">
        <v>358</v>
      </c>
      <c r="E393" s="7" t="s">
        <v>135</v>
      </c>
      <c r="F393" s="7" t="str">
        <f t="shared" si="3"/>
        <v>AdvanceGirlsChildrenAge8-9+30Kyorugi＆Poomsae</v>
      </c>
      <c r="G393" s="7" t="s">
        <v>209</v>
      </c>
    </row>
    <row r="394" spans="1:9" ht="18" hidden="1" customHeight="1">
      <c r="A394" s="7" t="s">
        <v>251</v>
      </c>
      <c r="B394" s="7" t="s">
        <v>155</v>
      </c>
      <c r="C394" s="7" t="s">
        <v>126</v>
      </c>
      <c r="D394" s="7" t="s">
        <v>73</v>
      </c>
      <c r="E394" s="7" t="s">
        <v>135</v>
      </c>
      <c r="F394" s="7" t="str">
        <f t="shared" si="3"/>
        <v>MastersFemaleSenior-Kyorugi＆Poomsae</v>
      </c>
      <c r="G394" s="7" t="s">
        <v>252</v>
      </c>
    </row>
    <row r="395" spans="1:9" ht="18" hidden="1" customHeight="1">
      <c r="A395" s="7" t="s">
        <v>123</v>
      </c>
      <c r="B395" s="7" t="s">
        <v>124</v>
      </c>
      <c r="C395" s="16" t="s">
        <v>133</v>
      </c>
      <c r="D395" s="1" t="s">
        <v>355</v>
      </c>
      <c r="E395" s="7" t="s">
        <v>135</v>
      </c>
      <c r="F395" s="7" t="str">
        <f t="shared" si="3"/>
        <v>ElementaryBoysChildrenAge8-9-21Kyorugi＆Poomsae</v>
      </c>
      <c r="G395" s="15" t="s">
        <v>210</v>
      </c>
      <c r="I395" s="7" t="str">
        <f t="shared" ref="I395:I402" si="4">" "&amp;D395</f>
        <v xml:space="preserve"> Age8-9-21</v>
      </c>
    </row>
    <row r="396" spans="1:9" ht="18" hidden="1" customHeight="1">
      <c r="A396" s="7" t="s">
        <v>123</v>
      </c>
      <c r="B396" s="7" t="s">
        <v>124</v>
      </c>
      <c r="C396" s="16" t="s">
        <v>133</v>
      </c>
      <c r="D396" s="1" t="s">
        <v>356</v>
      </c>
      <c r="E396" s="7" t="s">
        <v>135</v>
      </c>
      <c r="F396" s="7" t="str">
        <f t="shared" si="3"/>
        <v>ElementaryBoysChildrenAge8-9-25Kyorugi＆Poomsae</v>
      </c>
      <c r="G396" s="15" t="s">
        <v>211</v>
      </c>
      <c r="I396" s="7" t="str">
        <f t="shared" si="4"/>
        <v xml:space="preserve"> Age8-9-25</v>
      </c>
    </row>
    <row r="397" spans="1:9" ht="18" hidden="1" customHeight="1">
      <c r="A397" s="7" t="s">
        <v>123</v>
      </c>
      <c r="B397" s="7" t="s">
        <v>124</v>
      </c>
      <c r="C397" s="16" t="s">
        <v>133</v>
      </c>
      <c r="D397" s="1" t="s">
        <v>357</v>
      </c>
      <c r="E397" s="7" t="s">
        <v>135</v>
      </c>
      <c r="F397" s="7" t="str">
        <f t="shared" si="3"/>
        <v>ElementaryBoysChildrenAge8-9-30Kyorugi＆Poomsae</v>
      </c>
      <c r="G397" s="15" t="s">
        <v>212</v>
      </c>
      <c r="I397" s="7" t="str">
        <f t="shared" si="4"/>
        <v xml:space="preserve"> Age8-9-30</v>
      </c>
    </row>
    <row r="398" spans="1:9" ht="18" hidden="1" customHeight="1">
      <c r="A398" s="7" t="s">
        <v>123</v>
      </c>
      <c r="B398" s="7" t="s">
        <v>124</v>
      </c>
      <c r="C398" s="16" t="s">
        <v>133</v>
      </c>
      <c r="D398" s="1" t="s">
        <v>358</v>
      </c>
      <c r="E398" s="7" t="s">
        <v>135</v>
      </c>
      <c r="F398" s="7" t="str">
        <f t="shared" si="3"/>
        <v>ElementaryBoysChildrenAge8-9+30Kyorugi＆Poomsae</v>
      </c>
      <c r="G398" s="15" t="s">
        <v>213</v>
      </c>
      <c r="I398" s="7" t="str">
        <f t="shared" si="4"/>
        <v xml:space="preserve"> Age8-9+30</v>
      </c>
    </row>
    <row r="399" spans="1:9" ht="18" customHeight="1">
      <c r="A399" s="7" t="s">
        <v>122</v>
      </c>
      <c r="B399" s="7" t="s">
        <v>124</v>
      </c>
      <c r="C399" s="16" t="s">
        <v>133</v>
      </c>
      <c r="D399" s="1" t="s">
        <v>355</v>
      </c>
      <c r="E399" s="7" t="s">
        <v>135</v>
      </c>
      <c r="F399" s="7" t="str">
        <f t="shared" si="3"/>
        <v>AdvanceBoysChildrenAge8-9-21Kyorugi＆Poomsae</v>
      </c>
      <c r="G399" s="15" t="s">
        <v>214</v>
      </c>
      <c r="I399" s="7" t="str">
        <f t="shared" si="4"/>
        <v xml:space="preserve"> Age8-9-21</v>
      </c>
    </row>
    <row r="400" spans="1:9" ht="18" customHeight="1">
      <c r="A400" s="7" t="s">
        <v>122</v>
      </c>
      <c r="B400" s="7" t="s">
        <v>124</v>
      </c>
      <c r="C400" s="16" t="s">
        <v>133</v>
      </c>
      <c r="D400" s="1" t="s">
        <v>356</v>
      </c>
      <c r="E400" s="7" t="s">
        <v>135</v>
      </c>
      <c r="F400" s="7" t="str">
        <f t="shared" si="3"/>
        <v>AdvanceBoysChildrenAge8-9-25Kyorugi＆Poomsae</v>
      </c>
      <c r="G400" s="15" t="s">
        <v>215</v>
      </c>
      <c r="I400" s="7" t="str">
        <f t="shared" si="4"/>
        <v xml:space="preserve"> Age8-9-25</v>
      </c>
    </row>
    <row r="401" spans="1:9" ht="18" customHeight="1">
      <c r="A401" s="7" t="s">
        <v>122</v>
      </c>
      <c r="B401" s="7" t="s">
        <v>124</v>
      </c>
      <c r="C401" s="16" t="s">
        <v>133</v>
      </c>
      <c r="D401" s="1" t="s">
        <v>357</v>
      </c>
      <c r="E401" s="7" t="s">
        <v>135</v>
      </c>
      <c r="F401" s="7" t="str">
        <f t="shared" si="3"/>
        <v>AdvanceBoysChildrenAge8-9-30Kyorugi＆Poomsae</v>
      </c>
      <c r="G401" s="15" t="s">
        <v>216</v>
      </c>
      <c r="I401" s="7" t="str">
        <f t="shared" si="4"/>
        <v xml:space="preserve"> Age8-9-30</v>
      </c>
    </row>
    <row r="402" spans="1:9" ht="18" customHeight="1">
      <c r="A402" s="7" t="s">
        <v>122</v>
      </c>
      <c r="B402" s="7" t="s">
        <v>124</v>
      </c>
      <c r="C402" s="16" t="s">
        <v>133</v>
      </c>
      <c r="D402" s="1" t="s">
        <v>358</v>
      </c>
      <c r="E402" s="7" t="s">
        <v>135</v>
      </c>
      <c r="F402" s="7" t="str">
        <f t="shared" si="3"/>
        <v>AdvanceBoysChildrenAge8-9+30Kyorugi＆Poomsae</v>
      </c>
      <c r="G402" s="15" t="s">
        <v>217</v>
      </c>
      <c r="I402" s="7" t="str">
        <f t="shared" si="4"/>
        <v xml:space="preserve"> Age8-9+30</v>
      </c>
    </row>
    <row r="403" spans="1:9" ht="18" hidden="1" customHeight="1">
      <c r="A403" s="7" t="s">
        <v>123</v>
      </c>
      <c r="B403" s="7" t="s">
        <v>124</v>
      </c>
      <c r="C403" s="16" t="s">
        <v>133</v>
      </c>
      <c r="D403" s="7" t="s">
        <v>359</v>
      </c>
      <c r="E403" s="7" t="s">
        <v>135</v>
      </c>
      <c r="F403" s="7" t="str">
        <f t="shared" si="3"/>
        <v>ElementaryBoysChildrenAge10-11-30Kyorugi＆Poomsae</v>
      </c>
      <c r="G403" s="15" t="s">
        <v>226</v>
      </c>
    </row>
    <row r="404" spans="1:9" ht="18" hidden="1" customHeight="1">
      <c r="A404" s="7" t="s">
        <v>123</v>
      </c>
      <c r="B404" s="7" t="s">
        <v>124</v>
      </c>
      <c r="C404" s="16" t="s">
        <v>133</v>
      </c>
      <c r="D404" s="7" t="s">
        <v>360</v>
      </c>
      <c r="E404" s="7" t="s">
        <v>135</v>
      </c>
      <c r="F404" s="7" t="str">
        <f t="shared" si="3"/>
        <v>ElementaryBoysChildrenAge10-11-35Kyorugi＆Poomsae</v>
      </c>
      <c r="G404" s="15" t="s">
        <v>227</v>
      </c>
    </row>
    <row r="405" spans="1:9" ht="18" hidden="1" customHeight="1">
      <c r="A405" s="7" t="s">
        <v>123</v>
      </c>
      <c r="B405" s="7" t="s">
        <v>124</v>
      </c>
      <c r="C405" s="16" t="s">
        <v>133</v>
      </c>
      <c r="D405" s="7" t="s">
        <v>361</v>
      </c>
      <c r="E405" s="7" t="s">
        <v>135</v>
      </c>
      <c r="F405" s="7" t="str">
        <f t="shared" si="3"/>
        <v>ElementaryBoysChildrenAge10-11-40Kyorugi＆Poomsae</v>
      </c>
      <c r="G405" s="15" t="s">
        <v>228</v>
      </c>
    </row>
    <row r="406" spans="1:9" ht="18" hidden="1" customHeight="1">
      <c r="A406" s="7" t="s">
        <v>123</v>
      </c>
      <c r="B406" s="7" t="s">
        <v>124</v>
      </c>
      <c r="C406" s="16" t="s">
        <v>133</v>
      </c>
      <c r="D406" s="7" t="s">
        <v>362</v>
      </c>
      <c r="E406" s="7" t="s">
        <v>135</v>
      </c>
      <c r="F406" s="7" t="str">
        <f t="shared" si="3"/>
        <v>ElementaryBoysChildrenAge10-11+40Kyorugi＆Poomsae</v>
      </c>
      <c r="G406" s="15" t="s">
        <v>229</v>
      </c>
    </row>
    <row r="407" spans="1:9" ht="18" hidden="1" customHeight="1">
      <c r="A407" s="7" t="s">
        <v>123</v>
      </c>
      <c r="B407" s="7" t="s">
        <v>124</v>
      </c>
      <c r="C407" s="16" t="s">
        <v>133</v>
      </c>
      <c r="D407" s="7" t="s">
        <v>355</v>
      </c>
      <c r="E407" s="7" t="s">
        <v>135</v>
      </c>
      <c r="F407" s="7" t="str">
        <f t="shared" si="3"/>
        <v>ElementaryBoysChildrenAge8-9-21Kyorugi＆Poomsae</v>
      </c>
      <c r="G407" s="15" t="s">
        <v>210</v>
      </c>
    </row>
    <row r="408" spans="1:9" ht="18" hidden="1" customHeight="1">
      <c r="A408" s="7" t="s">
        <v>123</v>
      </c>
      <c r="B408" s="7" t="s">
        <v>124</v>
      </c>
      <c r="C408" s="16" t="s">
        <v>133</v>
      </c>
      <c r="D408" s="7" t="s">
        <v>356</v>
      </c>
      <c r="E408" s="7" t="s">
        <v>135</v>
      </c>
      <c r="F408" s="7" t="str">
        <f t="shared" si="3"/>
        <v>ElementaryBoysChildrenAge8-9-25Kyorugi＆Poomsae</v>
      </c>
      <c r="G408" s="15" t="s">
        <v>211</v>
      </c>
    </row>
    <row r="409" spans="1:9" ht="18" hidden="1" customHeight="1">
      <c r="A409" s="7" t="s">
        <v>123</v>
      </c>
      <c r="B409" s="7" t="s">
        <v>124</v>
      </c>
      <c r="C409" s="16" t="s">
        <v>133</v>
      </c>
      <c r="D409" s="7" t="s">
        <v>357</v>
      </c>
      <c r="E409" s="7" t="s">
        <v>135</v>
      </c>
      <c r="F409" s="7" t="str">
        <f t="shared" si="3"/>
        <v>ElementaryBoysChildrenAge8-9-30Kyorugi＆Poomsae</v>
      </c>
      <c r="G409" s="15" t="s">
        <v>212</v>
      </c>
    </row>
    <row r="410" spans="1:9" ht="18" hidden="1" customHeight="1">
      <c r="A410" s="7" t="s">
        <v>123</v>
      </c>
      <c r="B410" s="7" t="s">
        <v>124</v>
      </c>
      <c r="C410" s="16" t="s">
        <v>133</v>
      </c>
      <c r="D410" s="7" t="s">
        <v>358</v>
      </c>
      <c r="E410" s="7" t="s">
        <v>135</v>
      </c>
      <c r="F410" s="7" t="str">
        <f t="shared" si="3"/>
        <v>ElementaryBoysChildrenAge8-9+30Kyorugi＆Poomsae</v>
      </c>
      <c r="G410" s="15" t="s">
        <v>213</v>
      </c>
    </row>
    <row r="411" spans="1:9" ht="18" customHeight="1">
      <c r="A411" s="7" t="s">
        <v>122</v>
      </c>
      <c r="B411" s="7" t="s">
        <v>124</v>
      </c>
      <c r="C411" s="16" t="s">
        <v>133</v>
      </c>
      <c r="D411" s="7" t="s">
        <v>359</v>
      </c>
      <c r="E411" s="7" t="s">
        <v>135</v>
      </c>
      <c r="F411" s="7" t="str">
        <f t="shared" si="3"/>
        <v>AdvanceBoysChildrenAge10-11-30Kyorugi＆Poomsae</v>
      </c>
      <c r="G411" s="15" t="s">
        <v>230</v>
      </c>
    </row>
    <row r="412" spans="1:9" ht="18" customHeight="1">
      <c r="A412" s="7" t="s">
        <v>122</v>
      </c>
      <c r="B412" s="7" t="s">
        <v>124</v>
      </c>
      <c r="C412" s="16" t="s">
        <v>133</v>
      </c>
      <c r="D412" s="7" t="s">
        <v>360</v>
      </c>
      <c r="E412" s="7" t="s">
        <v>135</v>
      </c>
      <c r="F412" s="7" t="str">
        <f t="shared" si="3"/>
        <v>AdvanceBoysChildrenAge10-11-35Kyorugi＆Poomsae</v>
      </c>
      <c r="G412" s="15" t="s">
        <v>231</v>
      </c>
    </row>
    <row r="413" spans="1:9" ht="18" customHeight="1">
      <c r="A413" s="7" t="s">
        <v>122</v>
      </c>
      <c r="B413" s="7" t="s">
        <v>124</v>
      </c>
      <c r="C413" s="16" t="s">
        <v>133</v>
      </c>
      <c r="D413" s="7" t="s">
        <v>361</v>
      </c>
      <c r="E413" s="7" t="s">
        <v>135</v>
      </c>
      <c r="F413" s="7" t="str">
        <f t="shared" si="3"/>
        <v>AdvanceBoysChildrenAge10-11-40Kyorugi＆Poomsae</v>
      </c>
      <c r="G413" s="15" t="s">
        <v>232</v>
      </c>
    </row>
    <row r="414" spans="1:9" ht="18" customHeight="1">
      <c r="A414" s="7" t="s">
        <v>122</v>
      </c>
      <c r="B414" s="7" t="s">
        <v>124</v>
      </c>
      <c r="C414" s="16" t="s">
        <v>133</v>
      </c>
      <c r="D414" s="7" t="s">
        <v>362</v>
      </c>
      <c r="E414" s="7" t="s">
        <v>135</v>
      </c>
      <c r="F414" s="7" t="str">
        <f t="shared" si="3"/>
        <v>AdvanceBoysChildrenAge10-11+40Kyorugi＆Poomsae</v>
      </c>
      <c r="G414" s="15" t="s">
        <v>233</v>
      </c>
    </row>
    <row r="415" spans="1:9" ht="18" customHeight="1">
      <c r="A415" s="7" t="s">
        <v>122</v>
      </c>
      <c r="B415" s="7" t="s">
        <v>124</v>
      </c>
      <c r="C415" s="16" t="s">
        <v>133</v>
      </c>
      <c r="D415" s="7" t="s">
        <v>355</v>
      </c>
      <c r="E415" s="7" t="s">
        <v>135</v>
      </c>
      <c r="F415" s="7" t="str">
        <f t="shared" si="3"/>
        <v>AdvanceBoysChildrenAge8-9-21Kyorugi＆Poomsae</v>
      </c>
      <c r="G415" s="15" t="s">
        <v>214</v>
      </c>
    </row>
    <row r="416" spans="1:9" ht="18" customHeight="1">
      <c r="A416" s="7" t="s">
        <v>122</v>
      </c>
      <c r="B416" s="7" t="s">
        <v>124</v>
      </c>
      <c r="C416" s="16" t="s">
        <v>133</v>
      </c>
      <c r="D416" s="7" t="s">
        <v>356</v>
      </c>
      <c r="E416" s="7" t="s">
        <v>135</v>
      </c>
      <c r="F416" s="7" t="str">
        <f t="shared" si="3"/>
        <v>AdvanceBoysChildrenAge8-9-25Kyorugi＆Poomsae</v>
      </c>
      <c r="G416" s="15" t="s">
        <v>215</v>
      </c>
    </row>
    <row r="417" spans="1:7" ht="18" customHeight="1">
      <c r="A417" s="7" t="s">
        <v>122</v>
      </c>
      <c r="B417" s="7" t="s">
        <v>124</v>
      </c>
      <c r="C417" s="16" t="s">
        <v>133</v>
      </c>
      <c r="D417" s="7" t="s">
        <v>357</v>
      </c>
      <c r="E417" s="7" t="s">
        <v>135</v>
      </c>
      <c r="F417" s="7" t="str">
        <f t="shared" si="3"/>
        <v>AdvanceBoysChildrenAge8-9-30Kyorugi＆Poomsae</v>
      </c>
      <c r="G417" s="15" t="s">
        <v>216</v>
      </c>
    </row>
    <row r="418" spans="1:7" ht="18" customHeight="1">
      <c r="A418" s="7" t="s">
        <v>122</v>
      </c>
      <c r="B418" s="7" t="s">
        <v>124</v>
      </c>
      <c r="C418" s="16" t="s">
        <v>133</v>
      </c>
      <c r="D418" s="7" t="s">
        <v>358</v>
      </c>
      <c r="E418" s="7" t="s">
        <v>135</v>
      </c>
      <c r="F418" s="7" t="str">
        <f t="shared" si="3"/>
        <v>AdvanceBoysChildrenAge8-9+30Kyorugi＆Poomsae</v>
      </c>
      <c r="G418" s="15" t="s">
        <v>217</v>
      </c>
    </row>
    <row r="419" spans="1:7" ht="18" hidden="1" customHeight="1">
      <c r="A419" s="7" t="s">
        <v>123</v>
      </c>
      <c r="B419" s="7" t="s">
        <v>124</v>
      </c>
      <c r="C419" s="16" t="s">
        <v>133</v>
      </c>
      <c r="D419" s="7" t="s">
        <v>359</v>
      </c>
      <c r="E419" s="7" t="s">
        <v>135</v>
      </c>
      <c r="F419" s="7" t="str">
        <f t="shared" si="3"/>
        <v>ElementaryBoysChildrenAge10-11-30Kyorugi＆Poomsae</v>
      </c>
      <c r="G419" s="15" t="s">
        <v>226</v>
      </c>
    </row>
    <row r="420" spans="1:7" ht="18" hidden="1" customHeight="1">
      <c r="A420" s="7" t="s">
        <v>123</v>
      </c>
      <c r="B420" s="7" t="s">
        <v>124</v>
      </c>
      <c r="C420" s="16" t="s">
        <v>133</v>
      </c>
      <c r="D420" s="7" t="s">
        <v>360</v>
      </c>
      <c r="E420" s="7" t="s">
        <v>135</v>
      </c>
      <c r="F420" s="7" t="str">
        <f t="shared" si="3"/>
        <v>ElementaryBoysChildrenAge10-11-35Kyorugi＆Poomsae</v>
      </c>
      <c r="G420" s="15" t="s">
        <v>227</v>
      </c>
    </row>
    <row r="421" spans="1:7" ht="18" hidden="1" customHeight="1">
      <c r="A421" s="7" t="s">
        <v>123</v>
      </c>
      <c r="B421" s="7" t="s">
        <v>124</v>
      </c>
      <c r="C421" s="16" t="s">
        <v>133</v>
      </c>
      <c r="D421" s="7" t="s">
        <v>361</v>
      </c>
      <c r="E421" s="7" t="s">
        <v>135</v>
      </c>
      <c r="F421" s="7" t="str">
        <f t="shared" si="3"/>
        <v>ElementaryBoysChildrenAge10-11-40Kyorugi＆Poomsae</v>
      </c>
      <c r="G421" s="15" t="s">
        <v>228</v>
      </c>
    </row>
    <row r="422" spans="1:7" ht="18" hidden="1" customHeight="1">
      <c r="A422" s="7" t="s">
        <v>123</v>
      </c>
      <c r="B422" s="7" t="s">
        <v>124</v>
      </c>
      <c r="C422" s="16" t="s">
        <v>133</v>
      </c>
      <c r="D422" s="7" t="s">
        <v>362</v>
      </c>
      <c r="E422" s="7" t="s">
        <v>135</v>
      </c>
      <c r="F422" s="7" t="str">
        <f t="shared" si="3"/>
        <v>ElementaryBoysChildrenAge10-11+40Kyorugi＆Poomsae</v>
      </c>
      <c r="G422" s="15" t="s">
        <v>229</v>
      </c>
    </row>
    <row r="423" spans="1:7" ht="18" customHeight="1">
      <c r="A423" s="7" t="s">
        <v>122</v>
      </c>
      <c r="B423" s="7" t="s">
        <v>124</v>
      </c>
      <c r="C423" s="16" t="s">
        <v>133</v>
      </c>
      <c r="D423" s="7" t="s">
        <v>359</v>
      </c>
      <c r="E423" s="7" t="s">
        <v>135</v>
      </c>
      <c r="F423" s="7" t="str">
        <f t="shared" si="3"/>
        <v>AdvanceBoysChildrenAge10-11-30Kyorugi＆Poomsae</v>
      </c>
      <c r="G423" s="15" t="s">
        <v>230</v>
      </c>
    </row>
    <row r="424" spans="1:7" ht="18" customHeight="1">
      <c r="A424" s="7" t="s">
        <v>122</v>
      </c>
      <c r="B424" s="7" t="s">
        <v>124</v>
      </c>
      <c r="C424" s="16" t="s">
        <v>133</v>
      </c>
      <c r="D424" s="7" t="s">
        <v>360</v>
      </c>
      <c r="E424" s="7" t="s">
        <v>135</v>
      </c>
      <c r="F424" s="7" t="str">
        <f t="shared" si="3"/>
        <v>AdvanceBoysChildrenAge10-11-35Kyorugi＆Poomsae</v>
      </c>
      <c r="G424" s="15" t="s">
        <v>231</v>
      </c>
    </row>
    <row r="425" spans="1:7" ht="18" customHeight="1">
      <c r="A425" s="7" t="s">
        <v>122</v>
      </c>
      <c r="B425" s="7" t="s">
        <v>124</v>
      </c>
      <c r="C425" s="16" t="s">
        <v>133</v>
      </c>
      <c r="D425" s="7" t="s">
        <v>361</v>
      </c>
      <c r="E425" s="7" t="s">
        <v>135</v>
      </c>
      <c r="F425" s="7" t="str">
        <f t="shared" si="3"/>
        <v>AdvanceBoysChildrenAge10-11-40Kyorugi＆Poomsae</v>
      </c>
      <c r="G425" s="15" t="s">
        <v>232</v>
      </c>
    </row>
    <row r="426" spans="1:7" ht="18" customHeight="1">
      <c r="A426" s="7" t="s">
        <v>122</v>
      </c>
      <c r="B426" s="7" t="s">
        <v>124</v>
      </c>
      <c r="C426" s="16" t="s">
        <v>133</v>
      </c>
      <c r="D426" s="7" t="s">
        <v>362</v>
      </c>
      <c r="E426" s="7" t="s">
        <v>135</v>
      </c>
      <c r="F426" s="7" t="str">
        <f t="shared" si="3"/>
        <v>AdvanceBoysChildrenAge10-11+40Kyorugi＆Poomsae</v>
      </c>
      <c r="G426" s="15" t="s">
        <v>233</v>
      </c>
    </row>
    <row r="427" spans="1:7" ht="18" hidden="1" customHeight="1">
      <c r="A427" s="7" t="s">
        <v>123</v>
      </c>
      <c r="B427" s="7" t="s">
        <v>124</v>
      </c>
      <c r="C427" s="16" t="s">
        <v>133</v>
      </c>
      <c r="D427" s="7" t="s">
        <v>359</v>
      </c>
      <c r="E427" s="7" t="s">
        <v>135</v>
      </c>
      <c r="F427" s="7" t="str">
        <f t="shared" si="3"/>
        <v>ElementaryBoysChildrenAge10-11-30Kyorugi＆Poomsae</v>
      </c>
      <c r="G427" s="15" t="s">
        <v>226</v>
      </c>
    </row>
    <row r="428" spans="1:7" ht="18" hidden="1" customHeight="1">
      <c r="A428" s="7" t="s">
        <v>123</v>
      </c>
      <c r="B428" s="7" t="s">
        <v>124</v>
      </c>
      <c r="C428" s="16" t="s">
        <v>133</v>
      </c>
      <c r="D428" s="7" t="s">
        <v>360</v>
      </c>
      <c r="E428" s="7" t="s">
        <v>135</v>
      </c>
      <c r="F428" s="7" t="str">
        <f t="shared" si="3"/>
        <v>ElementaryBoysChildrenAge10-11-35Kyorugi＆Poomsae</v>
      </c>
      <c r="G428" s="15" t="s">
        <v>227</v>
      </c>
    </row>
    <row r="429" spans="1:7" ht="18" hidden="1" customHeight="1">
      <c r="A429" s="7" t="s">
        <v>123</v>
      </c>
      <c r="B429" s="7" t="s">
        <v>124</v>
      </c>
      <c r="C429" s="16" t="s">
        <v>133</v>
      </c>
      <c r="D429" s="7" t="s">
        <v>361</v>
      </c>
      <c r="E429" s="7" t="s">
        <v>135</v>
      </c>
      <c r="F429" s="7" t="str">
        <f t="shared" si="3"/>
        <v>ElementaryBoysChildrenAge10-11-40Kyorugi＆Poomsae</v>
      </c>
      <c r="G429" s="15" t="s">
        <v>228</v>
      </c>
    </row>
    <row r="430" spans="1:7" ht="18" hidden="1" customHeight="1">
      <c r="A430" s="7" t="s">
        <v>123</v>
      </c>
      <c r="B430" s="7" t="s">
        <v>124</v>
      </c>
      <c r="C430" s="16" t="s">
        <v>133</v>
      </c>
      <c r="D430" s="7" t="s">
        <v>362</v>
      </c>
      <c r="E430" s="7" t="s">
        <v>135</v>
      </c>
      <c r="F430" s="7" t="str">
        <f t="shared" si="3"/>
        <v>ElementaryBoysChildrenAge10-11+40Kyorugi＆Poomsae</v>
      </c>
      <c r="G430" s="15" t="s">
        <v>229</v>
      </c>
    </row>
    <row r="431" spans="1:7" ht="18" hidden="1" customHeight="1">
      <c r="A431" s="7" t="s">
        <v>123</v>
      </c>
      <c r="B431" s="7" t="s">
        <v>138</v>
      </c>
      <c r="C431" s="16" t="s">
        <v>130</v>
      </c>
      <c r="D431" s="7" t="s">
        <v>363</v>
      </c>
      <c r="E431" s="7" t="s">
        <v>135</v>
      </c>
      <c r="F431" s="7" t="str">
        <f t="shared" si="3"/>
        <v>ElementaryMaleCadetMale-37Kyorugi＆Poomsae</v>
      </c>
      <c r="G431" s="15" t="s">
        <v>266</v>
      </c>
    </row>
    <row r="432" spans="1:7" ht="18" hidden="1" customHeight="1">
      <c r="A432" s="7" t="s">
        <v>123</v>
      </c>
      <c r="B432" s="7" t="s">
        <v>138</v>
      </c>
      <c r="C432" s="16" t="s">
        <v>130</v>
      </c>
      <c r="D432" s="7" t="s">
        <v>364</v>
      </c>
      <c r="E432" s="7" t="s">
        <v>135</v>
      </c>
      <c r="F432" s="7" t="str">
        <f t="shared" si="3"/>
        <v>ElementaryMaleCadetMale-45Kyorugi＆Poomsae</v>
      </c>
      <c r="G432" s="15" t="s">
        <v>267</v>
      </c>
    </row>
    <row r="433" spans="1:7" ht="18" hidden="1" customHeight="1">
      <c r="A433" s="7" t="s">
        <v>123</v>
      </c>
      <c r="B433" s="7" t="s">
        <v>138</v>
      </c>
      <c r="C433" s="16" t="s">
        <v>130</v>
      </c>
      <c r="D433" s="7" t="s">
        <v>365</v>
      </c>
      <c r="E433" s="7" t="s">
        <v>135</v>
      </c>
      <c r="F433" s="7" t="str">
        <f t="shared" si="3"/>
        <v>ElementaryMaleCadetMale-53Kyorugi＆Poomsae</v>
      </c>
      <c r="G433" s="15" t="s">
        <v>268</v>
      </c>
    </row>
    <row r="434" spans="1:7" ht="18" hidden="1" customHeight="1">
      <c r="A434" s="7" t="s">
        <v>123</v>
      </c>
      <c r="B434" s="7" t="s">
        <v>138</v>
      </c>
      <c r="C434" s="16" t="s">
        <v>130</v>
      </c>
      <c r="D434" s="7" t="s">
        <v>366</v>
      </c>
      <c r="E434" s="7" t="s">
        <v>135</v>
      </c>
      <c r="F434" s="7" t="str">
        <f t="shared" si="3"/>
        <v>ElementaryMaleCadetMale-61Kyorugi＆Poomsae</v>
      </c>
      <c r="G434" s="15" t="s">
        <v>269</v>
      </c>
    </row>
    <row r="435" spans="1:7" ht="18" hidden="1" customHeight="1">
      <c r="A435" s="7" t="s">
        <v>123</v>
      </c>
      <c r="B435" s="7" t="s">
        <v>138</v>
      </c>
      <c r="C435" s="16" t="s">
        <v>130</v>
      </c>
      <c r="D435" s="7" t="s">
        <v>367</v>
      </c>
      <c r="E435" s="7" t="s">
        <v>135</v>
      </c>
      <c r="F435" s="7" t="str">
        <f t="shared" si="3"/>
        <v>ElementaryMaleCadetMale-65Kyorugi＆Poomsae</v>
      </c>
      <c r="G435" s="15" t="s">
        <v>270</v>
      </c>
    </row>
    <row r="436" spans="1:7" ht="18" hidden="1" customHeight="1">
      <c r="A436" s="7" t="s">
        <v>123</v>
      </c>
      <c r="B436" s="7" t="s">
        <v>138</v>
      </c>
      <c r="C436" s="16" t="s">
        <v>130</v>
      </c>
      <c r="D436" s="7" t="s">
        <v>368</v>
      </c>
      <c r="E436" s="7" t="s">
        <v>135</v>
      </c>
      <c r="F436" s="7" t="str">
        <f t="shared" si="3"/>
        <v>ElementaryMaleCadetMale+65Kyorugi＆Poomsae</v>
      </c>
      <c r="G436" s="15" t="s">
        <v>271</v>
      </c>
    </row>
    <row r="437" spans="1:7" ht="18" hidden="1" customHeight="1">
      <c r="A437" s="7" t="s">
        <v>123</v>
      </c>
      <c r="B437" s="7" t="s">
        <v>155</v>
      </c>
      <c r="C437" s="16" t="s">
        <v>130</v>
      </c>
      <c r="D437" s="7" t="s">
        <v>369</v>
      </c>
      <c r="E437" s="7" t="s">
        <v>135</v>
      </c>
      <c r="F437" s="7" t="str">
        <f t="shared" si="3"/>
        <v>ElementaryFemaleCadetFemale-33Kyorugi＆Poomsae</v>
      </c>
      <c r="G437" s="15" t="s">
        <v>272</v>
      </c>
    </row>
    <row r="438" spans="1:7" ht="18" hidden="1" customHeight="1">
      <c r="A438" s="7" t="s">
        <v>123</v>
      </c>
      <c r="B438" s="7" t="s">
        <v>155</v>
      </c>
      <c r="C438" s="16" t="s">
        <v>130</v>
      </c>
      <c r="D438" s="7" t="s">
        <v>370</v>
      </c>
      <c r="E438" s="7" t="s">
        <v>135</v>
      </c>
      <c r="F438" s="7" t="str">
        <f t="shared" si="3"/>
        <v>ElementaryFemaleCadetFemale-41Kyorugi＆Poomsae</v>
      </c>
      <c r="G438" s="15" t="s">
        <v>273</v>
      </c>
    </row>
    <row r="439" spans="1:7" ht="18" hidden="1" customHeight="1">
      <c r="A439" s="7" t="s">
        <v>123</v>
      </c>
      <c r="B439" s="7" t="s">
        <v>155</v>
      </c>
      <c r="C439" s="16" t="s">
        <v>130</v>
      </c>
      <c r="D439" s="7" t="s">
        <v>371</v>
      </c>
      <c r="E439" s="7" t="s">
        <v>135</v>
      </c>
      <c r="F439" s="7" t="str">
        <f t="shared" si="3"/>
        <v>ElementaryFemaleCadetFemale-47Kyorugi＆Poomsae</v>
      </c>
      <c r="G439" s="15" t="s">
        <v>274</v>
      </c>
    </row>
    <row r="440" spans="1:7" ht="18" hidden="1" customHeight="1">
      <c r="A440" s="7" t="s">
        <v>123</v>
      </c>
      <c r="B440" s="7" t="s">
        <v>155</v>
      </c>
      <c r="C440" s="16" t="s">
        <v>130</v>
      </c>
      <c r="D440" s="7" t="s">
        <v>372</v>
      </c>
      <c r="E440" s="7" t="s">
        <v>135</v>
      </c>
      <c r="F440" s="7" t="str">
        <f t="shared" si="3"/>
        <v>ElementaryFemaleCadetFemale-55Kyorugi＆Poomsae</v>
      </c>
      <c r="G440" s="15" t="s">
        <v>275</v>
      </c>
    </row>
    <row r="441" spans="1:7" ht="18" hidden="1" customHeight="1">
      <c r="A441" s="7" t="s">
        <v>123</v>
      </c>
      <c r="B441" s="7" t="s">
        <v>155</v>
      </c>
      <c r="C441" s="16" t="s">
        <v>130</v>
      </c>
      <c r="D441" s="7" t="s">
        <v>373</v>
      </c>
      <c r="E441" s="7" t="s">
        <v>135</v>
      </c>
      <c r="F441" s="7" t="str">
        <f t="shared" si="3"/>
        <v>ElementaryFemaleCadetFemale-59Kyorugi＆Poomsae</v>
      </c>
      <c r="G441" s="15" t="s">
        <v>276</v>
      </c>
    </row>
    <row r="442" spans="1:7" ht="18" hidden="1" customHeight="1">
      <c r="A442" s="7" t="s">
        <v>123</v>
      </c>
      <c r="B442" s="7" t="s">
        <v>155</v>
      </c>
      <c r="C442" s="16" t="s">
        <v>130</v>
      </c>
      <c r="D442" s="7" t="s">
        <v>374</v>
      </c>
      <c r="E442" s="7" t="s">
        <v>135</v>
      </c>
      <c r="F442" s="7" t="str">
        <f t="shared" si="3"/>
        <v>ElementaryFemaleCadetFemale+59Kyorugi＆Poomsae</v>
      </c>
      <c r="G442" s="15" t="s">
        <v>277</v>
      </c>
    </row>
    <row r="443" spans="1:7" ht="18" customHeight="1">
      <c r="A443" s="7" t="s">
        <v>122</v>
      </c>
      <c r="B443" s="7" t="s">
        <v>124</v>
      </c>
      <c r="C443" s="16" t="s">
        <v>133</v>
      </c>
      <c r="D443" s="7" t="s">
        <v>359</v>
      </c>
      <c r="E443" s="7" t="s">
        <v>135</v>
      </c>
      <c r="F443" s="7" t="str">
        <f t="shared" si="3"/>
        <v>AdvanceBoysChildrenAge10-11-30Kyorugi＆Poomsae</v>
      </c>
      <c r="G443" s="15" t="s">
        <v>230</v>
      </c>
    </row>
    <row r="444" spans="1:7" ht="18" customHeight="1">
      <c r="A444" s="7" t="s">
        <v>122</v>
      </c>
      <c r="B444" s="7" t="s">
        <v>124</v>
      </c>
      <c r="C444" s="16" t="s">
        <v>133</v>
      </c>
      <c r="D444" s="7" t="s">
        <v>360</v>
      </c>
      <c r="E444" s="7" t="s">
        <v>135</v>
      </c>
      <c r="F444" s="7" t="str">
        <f t="shared" si="3"/>
        <v>AdvanceBoysChildrenAge10-11-35Kyorugi＆Poomsae</v>
      </c>
      <c r="G444" s="15" t="s">
        <v>231</v>
      </c>
    </row>
    <row r="445" spans="1:7" ht="18" customHeight="1">
      <c r="A445" s="7" t="s">
        <v>122</v>
      </c>
      <c r="B445" s="7" t="s">
        <v>124</v>
      </c>
      <c r="C445" s="16" t="s">
        <v>133</v>
      </c>
      <c r="D445" s="7" t="s">
        <v>361</v>
      </c>
      <c r="E445" s="7" t="s">
        <v>135</v>
      </c>
      <c r="F445" s="7" t="str">
        <f t="shared" si="3"/>
        <v>AdvanceBoysChildrenAge10-11-40Kyorugi＆Poomsae</v>
      </c>
      <c r="G445" s="15" t="s">
        <v>232</v>
      </c>
    </row>
    <row r="446" spans="1:7" ht="18" customHeight="1">
      <c r="A446" s="7" t="s">
        <v>122</v>
      </c>
      <c r="B446" s="7" t="s">
        <v>124</v>
      </c>
      <c r="C446" s="16" t="s">
        <v>133</v>
      </c>
      <c r="D446" s="7" t="s">
        <v>362</v>
      </c>
      <c r="E446" s="7" t="s">
        <v>135</v>
      </c>
      <c r="F446" s="7" t="str">
        <f t="shared" si="3"/>
        <v>AdvanceBoysChildrenAge10-11+40Kyorugi＆Poomsae</v>
      </c>
      <c r="G446" s="15" t="s">
        <v>233</v>
      </c>
    </row>
    <row r="447" spans="1:7" ht="18" customHeight="1">
      <c r="A447" s="7" t="s">
        <v>122</v>
      </c>
      <c r="B447" s="7" t="s">
        <v>138</v>
      </c>
      <c r="C447" s="16" t="s">
        <v>130</v>
      </c>
      <c r="D447" s="7" t="s">
        <v>363</v>
      </c>
      <c r="E447" s="7" t="s">
        <v>135</v>
      </c>
      <c r="F447" s="7" t="str">
        <f t="shared" si="3"/>
        <v>AdvanceMaleCadetMale-37Kyorugi＆Poomsae</v>
      </c>
      <c r="G447" s="15" t="s">
        <v>278</v>
      </c>
    </row>
    <row r="448" spans="1:7" ht="18" customHeight="1">
      <c r="A448" s="7" t="s">
        <v>122</v>
      </c>
      <c r="B448" s="7" t="s">
        <v>138</v>
      </c>
      <c r="C448" s="16" t="s">
        <v>130</v>
      </c>
      <c r="D448" s="7" t="s">
        <v>364</v>
      </c>
      <c r="E448" s="7" t="s">
        <v>135</v>
      </c>
      <c r="F448" s="7" t="str">
        <f t="shared" si="3"/>
        <v>AdvanceMaleCadetMale-45Kyorugi＆Poomsae</v>
      </c>
      <c r="G448" s="15" t="s">
        <v>279</v>
      </c>
    </row>
    <row r="449" spans="1:9" ht="18" customHeight="1">
      <c r="A449" s="7" t="s">
        <v>122</v>
      </c>
      <c r="B449" s="7" t="s">
        <v>138</v>
      </c>
      <c r="C449" s="16" t="s">
        <v>130</v>
      </c>
      <c r="D449" s="7" t="s">
        <v>365</v>
      </c>
      <c r="E449" s="7" t="s">
        <v>135</v>
      </c>
      <c r="F449" s="7" t="str">
        <f t="shared" si="3"/>
        <v>AdvanceMaleCadetMale-53Kyorugi＆Poomsae</v>
      </c>
      <c r="G449" s="15" t="s">
        <v>280</v>
      </c>
    </row>
    <row r="450" spans="1:9" ht="18" customHeight="1">
      <c r="A450" s="7" t="s">
        <v>122</v>
      </c>
      <c r="B450" s="7" t="s">
        <v>138</v>
      </c>
      <c r="C450" s="16" t="s">
        <v>130</v>
      </c>
      <c r="D450" s="7" t="s">
        <v>366</v>
      </c>
      <c r="E450" s="7" t="s">
        <v>135</v>
      </c>
      <c r="F450" s="7" t="str">
        <f t="shared" si="3"/>
        <v>AdvanceMaleCadetMale-61Kyorugi＆Poomsae</v>
      </c>
      <c r="G450" s="15" t="s">
        <v>281</v>
      </c>
    </row>
    <row r="451" spans="1:9" ht="18" customHeight="1">
      <c r="A451" s="7" t="s">
        <v>122</v>
      </c>
      <c r="B451" s="7" t="s">
        <v>138</v>
      </c>
      <c r="C451" s="16" t="s">
        <v>130</v>
      </c>
      <c r="D451" s="7" t="s">
        <v>367</v>
      </c>
      <c r="E451" s="7" t="s">
        <v>135</v>
      </c>
      <c r="F451" s="7" t="str">
        <f t="shared" si="3"/>
        <v>AdvanceMaleCadetMale-65Kyorugi＆Poomsae</v>
      </c>
      <c r="G451" s="15" t="s">
        <v>282</v>
      </c>
    </row>
    <row r="452" spans="1:9" ht="18" customHeight="1">
      <c r="A452" s="7" t="s">
        <v>122</v>
      </c>
      <c r="B452" s="7" t="s">
        <v>138</v>
      </c>
      <c r="C452" s="16" t="s">
        <v>130</v>
      </c>
      <c r="D452" s="7" t="s">
        <v>368</v>
      </c>
      <c r="E452" s="7" t="s">
        <v>135</v>
      </c>
      <c r="F452" s="7" t="str">
        <f t="shared" si="3"/>
        <v>AdvanceMaleCadetMale+65Kyorugi＆Poomsae</v>
      </c>
      <c r="G452" s="15" t="s">
        <v>283</v>
      </c>
    </row>
    <row r="453" spans="1:9" ht="18" customHeight="1">
      <c r="A453" s="7" t="s">
        <v>122</v>
      </c>
      <c r="B453" s="7" t="s">
        <v>155</v>
      </c>
      <c r="C453" s="16" t="s">
        <v>130</v>
      </c>
      <c r="D453" s="7" t="s">
        <v>369</v>
      </c>
      <c r="E453" s="7" t="s">
        <v>135</v>
      </c>
      <c r="F453" s="7" t="str">
        <f t="shared" si="3"/>
        <v>AdvanceFemaleCadetFemale-33Kyorugi＆Poomsae</v>
      </c>
      <c r="G453" s="15" t="s">
        <v>284</v>
      </c>
    </row>
    <row r="454" spans="1:9" ht="18" customHeight="1">
      <c r="A454" s="7" t="s">
        <v>122</v>
      </c>
      <c r="B454" s="7" t="s">
        <v>155</v>
      </c>
      <c r="C454" s="16" t="s">
        <v>130</v>
      </c>
      <c r="D454" s="7" t="s">
        <v>370</v>
      </c>
      <c r="E454" s="7" t="s">
        <v>135</v>
      </c>
      <c r="F454" s="7" t="str">
        <f t="shared" si="3"/>
        <v>AdvanceFemaleCadetFemale-41Kyorugi＆Poomsae</v>
      </c>
      <c r="G454" s="15" t="s">
        <v>285</v>
      </c>
    </row>
    <row r="455" spans="1:9" ht="18" customHeight="1">
      <c r="A455" s="7" t="s">
        <v>122</v>
      </c>
      <c r="B455" s="7" t="s">
        <v>155</v>
      </c>
      <c r="C455" s="16" t="s">
        <v>130</v>
      </c>
      <c r="D455" s="7" t="s">
        <v>371</v>
      </c>
      <c r="E455" s="7" t="s">
        <v>135</v>
      </c>
      <c r="F455" s="7" t="str">
        <f t="shared" si="3"/>
        <v>AdvanceFemaleCadetFemale-47Kyorugi＆Poomsae</v>
      </c>
      <c r="G455" s="15" t="s">
        <v>286</v>
      </c>
    </row>
    <row r="456" spans="1:9" ht="18" customHeight="1">
      <c r="A456" s="7" t="s">
        <v>122</v>
      </c>
      <c r="B456" s="7" t="s">
        <v>155</v>
      </c>
      <c r="C456" s="16" t="s">
        <v>130</v>
      </c>
      <c r="D456" s="7" t="s">
        <v>372</v>
      </c>
      <c r="E456" s="7" t="s">
        <v>135</v>
      </c>
      <c r="F456" s="7" t="str">
        <f t="shared" si="3"/>
        <v>AdvanceFemaleCadetFemale-55Kyorugi＆Poomsae</v>
      </c>
      <c r="G456" s="15" t="s">
        <v>287</v>
      </c>
    </row>
    <row r="457" spans="1:9" ht="18" customHeight="1">
      <c r="A457" s="7" t="s">
        <v>122</v>
      </c>
      <c r="B457" s="7" t="s">
        <v>155</v>
      </c>
      <c r="C457" s="16" t="s">
        <v>130</v>
      </c>
      <c r="D457" s="7" t="s">
        <v>373</v>
      </c>
      <c r="E457" s="7" t="s">
        <v>135</v>
      </c>
      <c r="F457" s="7" t="str">
        <f t="shared" si="3"/>
        <v>AdvanceFemaleCadetFemale-59Kyorugi＆Poomsae</v>
      </c>
      <c r="G457" s="15" t="s">
        <v>288</v>
      </c>
    </row>
    <row r="458" spans="1:9" ht="18" customHeight="1">
      <c r="A458" s="7" t="s">
        <v>122</v>
      </c>
      <c r="B458" s="7" t="s">
        <v>155</v>
      </c>
      <c r="C458" s="16" t="s">
        <v>130</v>
      </c>
      <c r="D458" s="7" t="s">
        <v>374</v>
      </c>
      <c r="E458" s="7" t="s">
        <v>135</v>
      </c>
      <c r="F458" s="7" t="str">
        <f t="shared" si="3"/>
        <v>AdvanceFemaleCadetFemale+59Kyorugi＆Poomsae</v>
      </c>
      <c r="G458" s="15" t="s">
        <v>289</v>
      </c>
    </row>
    <row r="459" spans="1:9" ht="18" hidden="1" customHeight="1">
      <c r="A459" s="7" t="s">
        <v>123</v>
      </c>
      <c r="B459" s="7" t="s">
        <v>125</v>
      </c>
      <c r="C459" s="16" t="s">
        <v>133</v>
      </c>
      <c r="D459" s="14" t="s">
        <v>355</v>
      </c>
      <c r="E459" s="7" t="s">
        <v>135</v>
      </c>
      <c r="F459" s="7" t="str">
        <f t="shared" si="3"/>
        <v>ElementaryGirlsChildrenAge8-9-21Kyorugi＆Poomsae</v>
      </c>
      <c r="G459" s="15" t="s">
        <v>218</v>
      </c>
      <c r="I459" s="7" t="str">
        <f t="shared" ref="I459:I466" si="5">" "&amp;D459</f>
        <v xml:space="preserve"> Age8-9-21</v>
      </c>
    </row>
    <row r="460" spans="1:9" ht="18" hidden="1" customHeight="1">
      <c r="A460" s="7" t="s">
        <v>123</v>
      </c>
      <c r="B460" s="7" t="s">
        <v>125</v>
      </c>
      <c r="C460" s="16" t="s">
        <v>133</v>
      </c>
      <c r="D460" s="14" t="s">
        <v>356</v>
      </c>
      <c r="E460" s="7" t="s">
        <v>135</v>
      </c>
      <c r="F460" s="7" t="str">
        <f t="shared" si="3"/>
        <v>ElementaryGirlsChildrenAge8-9-25Kyorugi＆Poomsae</v>
      </c>
      <c r="G460" s="15" t="s">
        <v>219</v>
      </c>
      <c r="I460" s="7" t="str">
        <f t="shared" si="5"/>
        <v xml:space="preserve"> Age8-9-25</v>
      </c>
    </row>
    <row r="461" spans="1:9" ht="18" hidden="1" customHeight="1">
      <c r="A461" s="7" t="s">
        <v>123</v>
      </c>
      <c r="B461" s="7" t="s">
        <v>125</v>
      </c>
      <c r="C461" s="16" t="s">
        <v>133</v>
      </c>
      <c r="D461" s="14" t="s">
        <v>357</v>
      </c>
      <c r="E461" s="7" t="s">
        <v>135</v>
      </c>
      <c r="F461" s="7" t="str">
        <f t="shared" si="3"/>
        <v>ElementaryGirlsChildrenAge8-9-30Kyorugi＆Poomsae</v>
      </c>
      <c r="G461" s="15" t="s">
        <v>220</v>
      </c>
      <c r="I461" s="7" t="str">
        <f t="shared" si="5"/>
        <v xml:space="preserve"> Age8-9-30</v>
      </c>
    </row>
    <row r="462" spans="1:9" ht="18" hidden="1" customHeight="1">
      <c r="A462" s="7" t="s">
        <v>123</v>
      </c>
      <c r="B462" s="7" t="s">
        <v>125</v>
      </c>
      <c r="C462" s="16" t="s">
        <v>133</v>
      </c>
      <c r="D462" s="14" t="s">
        <v>358</v>
      </c>
      <c r="E462" s="7" t="s">
        <v>135</v>
      </c>
      <c r="F462" s="7" t="str">
        <f t="shared" si="3"/>
        <v>ElementaryGirlsChildrenAge8-9+30Kyorugi＆Poomsae</v>
      </c>
      <c r="G462" s="15" t="s">
        <v>221</v>
      </c>
      <c r="I462" s="7" t="str">
        <f t="shared" si="5"/>
        <v xml:space="preserve"> Age8-9+30</v>
      </c>
    </row>
    <row r="463" spans="1:9" ht="18" customHeight="1">
      <c r="A463" s="7" t="s">
        <v>122</v>
      </c>
      <c r="B463" s="7" t="s">
        <v>125</v>
      </c>
      <c r="C463" s="16" t="s">
        <v>133</v>
      </c>
      <c r="D463" s="1" t="s">
        <v>355</v>
      </c>
      <c r="E463" s="7" t="s">
        <v>135</v>
      </c>
      <c r="F463" s="7" t="str">
        <f t="shared" si="3"/>
        <v>AdvanceGirlsChildrenAge8-9-21Kyorugi＆Poomsae</v>
      </c>
      <c r="G463" s="15" t="s">
        <v>222</v>
      </c>
      <c r="I463" s="7" t="str">
        <f t="shared" si="5"/>
        <v xml:space="preserve"> Age8-9-21</v>
      </c>
    </row>
    <row r="464" spans="1:9" ht="18" customHeight="1">
      <c r="A464" s="7" t="s">
        <v>122</v>
      </c>
      <c r="B464" s="7" t="s">
        <v>125</v>
      </c>
      <c r="C464" s="16" t="s">
        <v>133</v>
      </c>
      <c r="D464" s="1" t="s">
        <v>356</v>
      </c>
      <c r="E464" s="7" t="s">
        <v>135</v>
      </c>
      <c r="F464" s="7" t="str">
        <f t="shared" si="3"/>
        <v>AdvanceGirlsChildrenAge8-9-25Kyorugi＆Poomsae</v>
      </c>
      <c r="G464" s="15" t="s">
        <v>223</v>
      </c>
      <c r="I464" s="7" t="str">
        <f t="shared" si="5"/>
        <v xml:space="preserve"> Age8-9-25</v>
      </c>
    </row>
    <row r="465" spans="1:9" ht="18" customHeight="1">
      <c r="A465" s="7" t="s">
        <v>122</v>
      </c>
      <c r="B465" s="7" t="s">
        <v>125</v>
      </c>
      <c r="C465" s="16" t="s">
        <v>133</v>
      </c>
      <c r="D465" s="1" t="s">
        <v>357</v>
      </c>
      <c r="E465" s="7" t="s">
        <v>135</v>
      </c>
      <c r="F465" s="7" t="str">
        <f t="shared" si="3"/>
        <v>AdvanceGirlsChildrenAge8-9-30Kyorugi＆Poomsae</v>
      </c>
      <c r="G465" s="15" t="s">
        <v>224</v>
      </c>
      <c r="I465" s="7" t="str">
        <f t="shared" si="5"/>
        <v xml:space="preserve"> Age8-9-30</v>
      </c>
    </row>
    <row r="466" spans="1:9" ht="18" customHeight="1">
      <c r="A466" s="7" t="s">
        <v>122</v>
      </c>
      <c r="B466" s="7" t="s">
        <v>125</v>
      </c>
      <c r="C466" s="16" t="s">
        <v>133</v>
      </c>
      <c r="D466" s="1" t="s">
        <v>358</v>
      </c>
      <c r="E466" s="7" t="s">
        <v>135</v>
      </c>
      <c r="F466" s="7" t="str">
        <f t="shared" si="3"/>
        <v>AdvanceGirlsChildrenAge8-9+30Kyorugi＆Poomsae</v>
      </c>
      <c r="G466" s="15" t="s">
        <v>225</v>
      </c>
      <c r="I466" s="7" t="str">
        <f t="shared" si="5"/>
        <v xml:space="preserve"> Age8-9+30</v>
      </c>
    </row>
    <row r="467" spans="1:9" ht="18" hidden="1" customHeight="1">
      <c r="A467" s="7" t="s">
        <v>123</v>
      </c>
      <c r="B467" s="7" t="s">
        <v>125</v>
      </c>
      <c r="C467" s="16" t="s">
        <v>133</v>
      </c>
      <c r="D467" s="7" t="s">
        <v>359</v>
      </c>
      <c r="E467" s="7" t="s">
        <v>135</v>
      </c>
      <c r="F467" s="7" t="str">
        <f t="shared" si="3"/>
        <v>ElementaryGirlsChildrenAge10-11-30Kyorugi＆Poomsae</v>
      </c>
      <c r="G467" s="15" t="s">
        <v>234</v>
      </c>
    </row>
    <row r="468" spans="1:9" ht="18" hidden="1" customHeight="1">
      <c r="A468" s="7" t="s">
        <v>123</v>
      </c>
      <c r="B468" s="7" t="s">
        <v>125</v>
      </c>
      <c r="C468" s="16" t="s">
        <v>133</v>
      </c>
      <c r="D468" s="7" t="s">
        <v>360</v>
      </c>
      <c r="E468" s="7" t="s">
        <v>135</v>
      </c>
      <c r="F468" s="7" t="str">
        <f t="shared" si="3"/>
        <v>ElementaryGirlsChildrenAge10-11-35Kyorugi＆Poomsae</v>
      </c>
      <c r="G468" s="15" t="s">
        <v>235</v>
      </c>
    </row>
    <row r="469" spans="1:9" ht="18" hidden="1" customHeight="1">
      <c r="A469" s="7" t="s">
        <v>123</v>
      </c>
      <c r="B469" s="7" t="s">
        <v>125</v>
      </c>
      <c r="C469" s="16" t="s">
        <v>133</v>
      </c>
      <c r="D469" s="7" t="s">
        <v>361</v>
      </c>
      <c r="E469" s="7" t="s">
        <v>135</v>
      </c>
      <c r="F469" s="7" t="str">
        <f t="shared" si="3"/>
        <v>ElementaryGirlsChildrenAge10-11-40Kyorugi＆Poomsae</v>
      </c>
      <c r="G469" s="15" t="s">
        <v>236</v>
      </c>
    </row>
    <row r="470" spans="1:9" ht="18" hidden="1" customHeight="1">
      <c r="A470" s="7" t="s">
        <v>123</v>
      </c>
      <c r="B470" s="7" t="s">
        <v>125</v>
      </c>
      <c r="C470" s="16" t="s">
        <v>133</v>
      </c>
      <c r="D470" s="7" t="s">
        <v>362</v>
      </c>
      <c r="E470" s="7" t="s">
        <v>135</v>
      </c>
      <c r="F470" s="7" t="str">
        <f t="shared" si="3"/>
        <v>ElementaryGirlsChildrenAge10-11+40Kyorugi＆Poomsae</v>
      </c>
      <c r="G470" s="15" t="s">
        <v>237</v>
      </c>
    </row>
    <row r="471" spans="1:9" ht="18" hidden="1" customHeight="1">
      <c r="A471" s="7" t="s">
        <v>123</v>
      </c>
      <c r="B471" s="7" t="s">
        <v>125</v>
      </c>
      <c r="C471" s="16" t="s">
        <v>133</v>
      </c>
      <c r="D471" s="7" t="s">
        <v>355</v>
      </c>
      <c r="E471" s="7" t="s">
        <v>135</v>
      </c>
      <c r="F471" s="7" t="str">
        <f t="shared" si="3"/>
        <v>ElementaryGirlsChildrenAge8-9-21Kyorugi＆Poomsae</v>
      </c>
      <c r="G471" s="15" t="s">
        <v>218</v>
      </c>
    </row>
    <row r="472" spans="1:9" ht="18" hidden="1" customHeight="1">
      <c r="A472" s="7" t="s">
        <v>123</v>
      </c>
      <c r="B472" s="7" t="s">
        <v>125</v>
      </c>
      <c r="C472" s="16" t="s">
        <v>133</v>
      </c>
      <c r="D472" s="7" t="s">
        <v>356</v>
      </c>
      <c r="E472" s="7" t="s">
        <v>135</v>
      </c>
      <c r="F472" s="7" t="str">
        <f t="shared" si="3"/>
        <v>ElementaryGirlsChildrenAge8-9-25Kyorugi＆Poomsae</v>
      </c>
      <c r="G472" s="15" t="s">
        <v>219</v>
      </c>
    </row>
    <row r="473" spans="1:9" ht="18" hidden="1" customHeight="1">
      <c r="A473" s="7" t="s">
        <v>123</v>
      </c>
      <c r="B473" s="7" t="s">
        <v>125</v>
      </c>
      <c r="C473" s="16" t="s">
        <v>133</v>
      </c>
      <c r="D473" s="7" t="s">
        <v>357</v>
      </c>
      <c r="E473" s="7" t="s">
        <v>135</v>
      </c>
      <c r="F473" s="7" t="str">
        <f t="shared" si="3"/>
        <v>ElementaryGirlsChildrenAge8-9-30Kyorugi＆Poomsae</v>
      </c>
      <c r="G473" s="15" t="s">
        <v>220</v>
      </c>
    </row>
    <row r="474" spans="1:9" ht="18" hidden="1" customHeight="1">
      <c r="A474" s="7" t="s">
        <v>123</v>
      </c>
      <c r="B474" s="7" t="s">
        <v>125</v>
      </c>
      <c r="C474" s="16" t="s">
        <v>133</v>
      </c>
      <c r="D474" s="7" t="s">
        <v>358</v>
      </c>
      <c r="E474" s="7" t="s">
        <v>135</v>
      </c>
      <c r="F474" s="7" t="str">
        <f t="shared" si="3"/>
        <v>ElementaryGirlsChildrenAge8-9+30Kyorugi＆Poomsae</v>
      </c>
      <c r="G474" s="15" t="s">
        <v>221</v>
      </c>
    </row>
    <row r="475" spans="1:9" ht="18" customHeight="1">
      <c r="A475" s="7" t="s">
        <v>122</v>
      </c>
      <c r="B475" s="7" t="s">
        <v>125</v>
      </c>
      <c r="C475" s="16" t="s">
        <v>133</v>
      </c>
      <c r="D475" s="7" t="s">
        <v>359</v>
      </c>
      <c r="E475" s="7" t="s">
        <v>135</v>
      </c>
      <c r="F475" s="7" t="str">
        <f t="shared" si="3"/>
        <v>AdvanceGirlsChildrenAge10-11-30Kyorugi＆Poomsae</v>
      </c>
      <c r="G475" s="15" t="s">
        <v>238</v>
      </c>
    </row>
    <row r="476" spans="1:9" ht="18" customHeight="1">
      <c r="A476" s="7" t="s">
        <v>122</v>
      </c>
      <c r="B476" s="7" t="s">
        <v>125</v>
      </c>
      <c r="C476" s="16" t="s">
        <v>133</v>
      </c>
      <c r="D476" s="7" t="s">
        <v>360</v>
      </c>
      <c r="E476" s="7" t="s">
        <v>135</v>
      </c>
      <c r="F476" s="7" t="str">
        <f t="shared" si="3"/>
        <v>AdvanceGirlsChildrenAge10-11-35Kyorugi＆Poomsae</v>
      </c>
      <c r="G476" s="15" t="s">
        <v>239</v>
      </c>
    </row>
    <row r="477" spans="1:9" ht="18" customHeight="1">
      <c r="A477" s="7" t="s">
        <v>122</v>
      </c>
      <c r="B477" s="7" t="s">
        <v>125</v>
      </c>
      <c r="C477" s="16" t="s">
        <v>133</v>
      </c>
      <c r="D477" s="7" t="s">
        <v>361</v>
      </c>
      <c r="E477" s="7" t="s">
        <v>135</v>
      </c>
      <c r="F477" s="7" t="str">
        <f t="shared" si="3"/>
        <v>AdvanceGirlsChildrenAge10-11-40Kyorugi＆Poomsae</v>
      </c>
      <c r="G477" s="15" t="s">
        <v>240</v>
      </c>
    </row>
    <row r="478" spans="1:9" ht="18" customHeight="1">
      <c r="A478" s="7" t="s">
        <v>122</v>
      </c>
      <c r="B478" s="7" t="s">
        <v>125</v>
      </c>
      <c r="C478" s="16" t="s">
        <v>133</v>
      </c>
      <c r="D478" s="7" t="s">
        <v>362</v>
      </c>
      <c r="E478" s="7" t="s">
        <v>135</v>
      </c>
      <c r="F478" s="7" t="str">
        <f t="shared" si="3"/>
        <v>AdvanceGirlsChildrenAge10-11+40Kyorugi＆Poomsae</v>
      </c>
      <c r="G478" s="15" t="s">
        <v>241</v>
      </c>
    </row>
    <row r="479" spans="1:9" ht="18" customHeight="1">
      <c r="A479" s="7" t="s">
        <v>122</v>
      </c>
      <c r="B479" s="7" t="s">
        <v>125</v>
      </c>
      <c r="C479" s="16" t="s">
        <v>133</v>
      </c>
      <c r="D479" s="7" t="s">
        <v>355</v>
      </c>
      <c r="E479" s="7" t="s">
        <v>135</v>
      </c>
      <c r="F479" s="7" t="str">
        <f t="shared" si="3"/>
        <v>AdvanceGirlsChildrenAge8-9-21Kyorugi＆Poomsae</v>
      </c>
      <c r="G479" s="15" t="s">
        <v>222</v>
      </c>
    </row>
    <row r="480" spans="1:9" ht="18" customHeight="1">
      <c r="A480" s="7" t="s">
        <v>122</v>
      </c>
      <c r="B480" s="7" t="s">
        <v>125</v>
      </c>
      <c r="C480" s="16" t="s">
        <v>133</v>
      </c>
      <c r="D480" s="7" t="s">
        <v>356</v>
      </c>
      <c r="E480" s="7" t="s">
        <v>135</v>
      </c>
      <c r="F480" s="7" t="str">
        <f t="shared" si="3"/>
        <v>AdvanceGirlsChildrenAge8-9-25Kyorugi＆Poomsae</v>
      </c>
      <c r="G480" s="15" t="s">
        <v>223</v>
      </c>
    </row>
    <row r="481" spans="1:7" ht="18" customHeight="1">
      <c r="A481" s="7" t="s">
        <v>122</v>
      </c>
      <c r="B481" s="7" t="s">
        <v>125</v>
      </c>
      <c r="C481" s="16" t="s">
        <v>133</v>
      </c>
      <c r="D481" s="7" t="s">
        <v>357</v>
      </c>
      <c r="E481" s="7" t="s">
        <v>135</v>
      </c>
      <c r="F481" s="7" t="str">
        <f t="shared" si="3"/>
        <v>AdvanceGirlsChildrenAge8-9-30Kyorugi＆Poomsae</v>
      </c>
      <c r="G481" s="15" t="s">
        <v>224</v>
      </c>
    </row>
    <row r="482" spans="1:7" ht="18" customHeight="1">
      <c r="A482" s="7" t="s">
        <v>122</v>
      </c>
      <c r="B482" s="7" t="s">
        <v>125</v>
      </c>
      <c r="C482" s="16" t="s">
        <v>133</v>
      </c>
      <c r="D482" s="7" t="s">
        <v>358</v>
      </c>
      <c r="E482" s="7" t="s">
        <v>135</v>
      </c>
      <c r="F482" s="7" t="str">
        <f t="shared" si="3"/>
        <v>AdvanceGirlsChildrenAge8-9+30Kyorugi＆Poomsae</v>
      </c>
      <c r="G482" s="15" t="s">
        <v>225</v>
      </c>
    </row>
    <row r="483" spans="1:7" ht="18" hidden="1" customHeight="1">
      <c r="A483" s="7" t="s">
        <v>123</v>
      </c>
      <c r="B483" s="7" t="s">
        <v>125</v>
      </c>
      <c r="C483" s="16" t="s">
        <v>133</v>
      </c>
      <c r="D483" s="7" t="s">
        <v>359</v>
      </c>
      <c r="E483" s="7" t="s">
        <v>135</v>
      </c>
      <c r="F483" s="7" t="str">
        <f t="shared" si="3"/>
        <v>ElementaryGirlsChildrenAge10-11-30Kyorugi＆Poomsae</v>
      </c>
      <c r="G483" s="15" t="s">
        <v>234</v>
      </c>
    </row>
    <row r="484" spans="1:7" ht="18" hidden="1" customHeight="1">
      <c r="A484" s="7" t="s">
        <v>123</v>
      </c>
      <c r="B484" s="7" t="s">
        <v>125</v>
      </c>
      <c r="C484" s="16" t="s">
        <v>133</v>
      </c>
      <c r="D484" s="7" t="s">
        <v>360</v>
      </c>
      <c r="E484" s="7" t="s">
        <v>135</v>
      </c>
      <c r="F484" s="7" t="str">
        <f t="shared" si="3"/>
        <v>ElementaryGirlsChildrenAge10-11-35Kyorugi＆Poomsae</v>
      </c>
      <c r="G484" s="15" t="s">
        <v>235</v>
      </c>
    </row>
    <row r="485" spans="1:7" ht="18" hidden="1" customHeight="1">
      <c r="A485" s="7" t="s">
        <v>123</v>
      </c>
      <c r="B485" s="7" t="s">
        <v>125</v>
      </c>
      <c r="C485" s="16" t="s">
        <v>133</v>
      </c>
      <c r="D485" s="7" t="s">
        <v>361</v>
      </c>
      <c r="E485" s="7" t="s">
        <v>135</v>
      </c>
      <c r="F485" s="7" t="str">
        <f t="shared" si="3"/>
        <v>ElementaryGirlsChildrenAge10-11-40Kyorugi＆Poomsae</v>
      </c>
      <c r="G485" s="15" t="s">
        <v>236</v>
      </c>
    </row>
    <row r="486" spans="1:7" ht="18" hidden="1" customHeight="1">
      <c r="A486" s="7" t="s">
        <v>123</v>
      </c>
      <c r="B486" s="7" t="s">
        <v>125</v>
      </c>
      <c r="C486" s="16" t="s">
        <v>133</v>
      </c>
      <c r="D486" s="7" t="s">
        <v>362</v>
      </c>
      <c r="E486" s="7" t="s">
        <v>135</v>
      </c>
      <c r="F486" s="7" t="str">
        <f t="shared" si="3"/>
        <v>ElementaryGirlsChildrenAge10-11+40Kyorugi＆Poomsae</v>
      </c>
      <c r="G486" s="15" t="s">
        <v>237</v>
      </c>
    </row>
    <row r="487" spans="1:7" ht="18" customHeight="1">
      <c r="A487" s="7" t="s">
        <v>122</v>
      </c>
      <c r="B487" s="7" t="s">
        <v>125</v>
      </c>
      <c r="C487" s="16" t="s">
        <v>133</v>
      </c>
      <c r="D487" s="7" t="s">
        <v>359</v>
      </c>
      <c r="E487" s="7" t="s">
        <v>135</v>
      </c>
      <c r="F487" s="7" t="str">
        <f t="shared" si="3"/>
        <v>AdvanceGirlsChildrenAge10-11-30Kyorugi＆Poomsae</v>
      </c>
      <c r="G487" s="15" t="s">
        <v>238</v>
      </c>
    </row>
    <row r="488" spans="1:7" ht="18" customHeight="1">
      <c r="A488" s="7" t="s">
        <v>122</v>
      </c>
      <c r="B488" s="7" t="s">
        <v>125</v>
      </c>
      <c r="C488" s="16" t="s">
        <v>133</v>
      </c>
      <c r="D488" s="7" t="s">
        <v>360</v>
      </c>
      <c r="E488" s="7" t="s">
        <v>135</v>
      </c>
      <c r="F488" s="7" t="str">
        <f t="shared" si="3"/>
        <v>AdvanceGirlsChildrenAge10-11-35Kyorugi＆Poomsae</v>
      </c>
      <c r="G488" s="15" t="s">
        <v>239</v>
      </c>
    </row>
    <row r="489" spans="1:7" ht="18" customHeight="1">
      <c r="A489" s="7" t="s">
        <v>122</v>
      </c>
      <c r="B489" s="7" t="s">
        <v>125</v>
      </c>
      <c r="C489" s="16" t="s">
        <v>133</v>
      </c>
      <c r="D489" s="7" t="s">
        <v>361</v>
      </c>
      <c r="E489" s="7" t="s">
        <v>135</v>
      </c>
      <c r="F489" s="7" t="str">
        <f t="shared" si="3"/>
        <v>AdvanceGirlsChildrenAge10-11-40Kyorugi＆Poomsae</v>
      </c>
      <c r="G489" s="15" t="s">
        <v>240</v>
      </c>
    </row>
    <row r="490" spans="1:7" ht="18" customHeight="1">
      <c r="A490" s="7" t="s">
        <v>122</v>
      </c>
      <c r="B490" s="7" t="s">
        <v>125</v>
      </c>
      <c r="C490" s="16" t="s">
        <v>133</v>
      </c>
      <c r="D490" s="7" t="s">
        <v>362</v>
      </c>
      <c r="E490" s="7" t="s">
        <v>135</v>
      </c>
      <c r="F490" s="7" t="str">
        <f t="shared" si="3"/>
        <v>AdvanceGirlsChildrenAge10-11+40Kyorugi＆Poomsae</v>
      </c>
      <c r="G490" s="15" t="s">
        <v>241</v>
      </c>
    </row>
    <row r="491" spans="1:7" ht="18" hidden="1" customHeight="1">
      <c r="A491" s="7" t="s">
        <v>123</v>
      </c>
      <c r="B491" s="7" t="s">
        <v>125</v>
      </c>
      <c r="C491" s="16" t="s">
        <v>133</v>
      </c>
      <c r="D491" s="7" t="s">
        <v>359</v>
      </c>
      <c r="E491" s="7" t="s">
        <v>135</v>
      </c>
      <c r="F491" s="7" t="str">
        <f t="shared" si="3"/>
        <v>ElementaryGirlsChildrenAge10-11-30Kyorugi＆Poomsae</v>
      </c>
      <c r="G491" s="15" t="s">
        <v>234</v>
      </c>
    </row>
    <row r="492" spans="1:7" ht="18" hidden="1" customHeight="1">
      <c r="A492" s="7" t="s">
        <v>123</v>
      </c>
      <c r="B492" s="7" t="s">
        <v>125</v>
      </c>
      <c r="C492" s="16" t="s">
        <v>133</v>
      </c>
      <c r="D492" s="7" t="s">
        <v>360</v>
      </c>
      <c r="E492" s="7" t="s">
        <v>135</v>
      </c>
      <c r="F492" s="7" t="str">
        <f t="shared" si="3"/>
        <v>ElementaryGirlsChildrenAge10-11-35Kyorugi＆Poomsae</v>
      </c>
      <c r="G492" s="15" t="s">
        <v>235</v>
      </c>
    </row>
    <row r="493" spans="1:7" ht="18" hidden="1" customHeight="1">
      <c r="A493" s="7" t="s">
        <v>123</v>
      </c>
      <c r="B493" s="7" t="s">
        <v>125</v>
      </c>
      <c r="C493" s="16" t="s">
        <v>133</v>
      </c>
      <c r="D493" s="7" t="s">
        <v>361</v>
      </c>
      <c r="E493" s="7" t="s">
        <v>135</v>
      </c>
      <c r="F493" s="7" t="str">
        <f t="shared" si="3"/>
        <v>ElementaryGirlsChildrenAge10-11-40Kyorugi＆Poomsae</v>
      </c>
      <c r="G493" s="15" t="s">
        <v>236</v>
      </c>
    </row>
    <row r="494" spans="1:7" ht="18" hidden="1" customHeight="1">
      <c r="A494" s="7" t="s">
        <v>123</v>
      </c>
      <c r="B494" s="7" t="s">
        <v>125</v>
      </c>
      <c r="C494" s="16" t="s">
        <v>133</v>
      </c>
      <c r="D494" s="7" t="s">
        <v>362</v>
      </c>
      <c r="E494" s="7" t="s">
        <v>135</v>
      </c>
      <c r="F494" s="7" t="str">
        <f t="shared" si="3"/>
        <v>ElementaryGirlsChildrenAge10-11+40Kyorugi＆Poomsae</v>
      </c>
      <c r="G494" s="15" t="s">
        <v>237</v>
      </c>
    </row>
    <row r="495" spans="1:7" ht="18" customHeight="1">
      <c r="A495" s="7" t="s">
        <v>122</v>
      </c>
      <c r="B495" s="7" t="s">
        <v>125</v>
      </c>
      <c r="C495" s="16" t="s">
        <v>133</v>
      </c>
      <c r="D495" s="7" t="s">
        <v>359</v>
      </c>
      <c r="E495" s="7" t="s">
        <v>135</v>
      </c>
      <c r="F495" s="7" t="str">
        <f t="shared" si="3"/>
        <v>AdvanceGirlsChildrenAge10-11-30Kyorugi＆Poomsae</v>
      </c>
      <c r="G495" s="15" t="s">
        <v>238</v>
      </c>
    </row>
    <row r="496" spans="1:7" ht="18" customHeight="1">
      <c r="A496" s="7" t="s">
        <v>122</v>
      </c>
      <c r="B496" s="7" t="s">
        <v>125</v>
      </c>
      <c r="C496" s="16" t="s">
        <v>133</v>
      </c>
      <c r="D496" s="7" t="s">
        <v>360</v>
      </c>
      <c r="E496" s="7" t="s">
        <v>135</v>
      </c>
      <c r="F496" s="7" t="str">
        <f t="shared" si="3"/>
        <v>AdvanceGirlsChildrenAge10-11-35Kyorugi＆Poomsae</v>
      </c>
      <c r="G496" s="15" t="s">
        <v>239</v>
      </c>
    </row>
    <row r="497" spans="1:7" ht="18" customHeight="1">
      <c r="A497" s="7" t="s">
        <v>122</v>
      </c>
      <c r="B497" s="7" t="s">
        <v>125</v>
      </c>
      <c r="C497" s="16" t="s">
        <v>133</v>
      </c>
      <c r="D497" s="7" t="s">
        <v>361</v>
      </c>
      <c r="E497" s="7" t="s">
        <v>135</v>
      </c>
      <c r="F497" s="7" t="str">
        <f t="shared" si="3"/>
        <v>AdvanceGirlsChildrenAge10-11-40Kyorugi＆Poomsae</v>
      </c>
      <c r="G497" s="15" t="s">
        <v>240</v>
      </c>
    </row>
    <row r="498" spans="1:7" ht="18" customHeight="1">
      <c r="A498" s="7" t="s">
        <v>122</v>
      </c>
      <c r="B498" s="7" t="s">
        <v>125</v>
      </c>
      <c r="C498" s="16" t="s">
        <v>133</v>
      </c>
      <c r="D498" s="7" t="s">
        <v>362</v>
      </c>
      <c r="E498" s="7" t="s">
        <v>135</v>
      </c>
      <c r="F498" s="7" t="str">
        <f t="shared" si="3"/>
        <v>AdvanceGirlsChildrenAge10-11+40Kyorugi＆Poomsae</v>
      </c>
      <c r="G498" s="15" t="s">
        <v>241</v>
      </c>
    </row>
    <row r="499" spans="1:7" ht="18" hidden="1" customHeight="1">
      <c r="A499" s="7" t="s">
        <v>123</v>
      </c>
      <c r="B499" s="7" t="s">
        <v>124</v>
      </c>
      <c r="C499" s="16" t="s">
        <v>130</v>
      </c>
      <c r="D499" s="7" t="s">
        <v>352</v>
      </c>
      <c r="E499" s="7" t="s">
        <v>135</v>
      </c>
      <c r="F499" s="7" t="str">
        <f t="shared" si="3"/>
        <v>ElementaryBoysCadetCadetBoys-37Kyorugi＆Poomsae</v>
      </c>
      <c r="G499" s="15" t="s">
        <v>290</v>
      </c>
    </row>
    <row r="500" spans="1:7" ht="18" hidden="1" customHeight="1">
      <c r="A500" s="7" t="s">
        <v>123</v>
      </c>
      <c r="B500" s="7" t="s">
        <v>124</v>
      </c>
      <c r="C500" s="16" t="s">
        <v>130</v>
      </c>
      <c r="D500" s="7" t="s">
        <v>375</v>
      </c>
      <c r="E500" s="7" t="s">
        <v>135</v>
      </c>
      <c r="F500" s="7" t="str">
        <f t="shared" si="3"/>
        <v>ElementaryBoysCadetCadetBoys-45Kyorugi＆Poomsae</v>
      </c>
      <c r="G500" s="15" t="s">
        <v>291</v>
      </c>
    </row>
    <row r="501" spans="1:7" ht="18" hidden="1" customHeight="1">
      <c r="A501" s="7" t="s">
        <v>123</v>
      </c>
      <c r="B501" s="7" t="s">
        <v>124</v>
      </c>
      <c r="C501" s="16" t="s">
        <v>130</v>
      </c>
      <c r="D501" s="7" t="s">
        <v>376</v>
      </c>
      <c r="E501" s="7" t="s">
        <v>135</v>
      </c>
      <c r="F501" s="7" t="str">
        <f t="shared" si="3"/>
        <v>ElementaryBoysCadetCadetBoys-53Kyorugi＆Poomsae</v>
      </c>
      <c r="G501" s="15" t="s">
        <v>292</v>
      </c>
    </row>
    <row r="502" spans="1:7" ht="18" hidden="1" customHeight="1">
      <c r="A502" s="7" t="s">
        <v>123</v>
      </c>
      <c r="B502" s="7" t="s">
        <v>124</v>
      </c>
      <c r="C502" s="16" t="s">
        <v>130</v>
      </c>
      <c r="D502" s="7" t="s">
        <v>377</v>
      </c>
      <c r="E502" s="7" t="s">
        <v>135</v>
      </c>
      <c r="F502" s="7" t="str">
        <f t="shared" si="3"/>
        <v>ElementaryBoysCadetCadetBoys-61Kyorugi＆Poomsae</v>
      </c>
      <c r="G502" s="15" t="s">
        <v>293</v>
      </c>
    </row>
    <row r="503" spans="1:7" ht="18" hidden="1" customHeight="1">
      <c r="A503" s="7" t="s">
        <v>123</v>
      </c>
      <c r="B503" s="7" t="s">
        <v>124</v>
      </c>
      <c r="C503" s="16" t="s">
        <v>130</v>
      </c>
      <c r="D503" s="7" t="s">
        <v>378</v>
      </c>
      <c r="E503" s="7" t="s">
        <v>135</v>
      </c>
      <c r="F503" s="7" t="str">
        <f t="shared" si="3"/>
        <v>ElementaryBoysCadetCadetBoys-65Kyorugi＆Poomsae</v>
      </c>
      <c r="G503" s="15" t="s">
        <v>294</v>
      </c>
    </row>
    <row r="504" spans="1:7" ht="18" hidden="1" customHeight="1">
      <c r="A504" s="7" t="s">
        <v>123</v>
      </c>
      <c r="B504" s="7" t="s">
        <v>124</v>
      </c>
      <c r="C504" s="16" t="s">
        <v>130</v>
      </c>
      <c r="D504" s="7" t="s">
        <v>379</v>
      </c>
      <c r="E504" s="7" t="s">
        <v>135</v>
      </c>
      <c r="F504" s="7" t="str">
        <f t="shared" si="3"/>
        <v>ElementaryBoysCadetCadetBoys+65Kyorugi＆Poomsae</v>
      </c>
      <c r="G504" s="15" t="s">
        <v>295</v>
      </c>
    </row>
    <row r="505" spans="1:7" ht="18" customHeight="1">
      <c r="A505" s="7" t="s">
        <v>122</v>
      </c>
      <c r="B505" s="7" t="s">
        <v>124</v>
      </c>
      <c r="C505" s="16" t="s">
        <v>130</v>
      </c>
      <c r="D505" s="7" t="s">
        <v>353</v>
      </c>
      <c r="E505" s="7" t="s">
        <v>135</v>
      </c>
      <c r="F505" s="7" t="str">
        <f t="shared" si="3"/>
        <v>AdvanceBoysCadetCadetBoys-37Kyorugi＆Poomsae</v>
      </c>
      <c r="G505" s="15" t="s">
        <v>296</v>
      </c>
    </row>
    <row r="506" spans="1:7" ht="18" customHeight="1">
      <c r="A506" s="7" t="s">
        <v>122</v>
      </c>
      <c r="B506" s="7" t="s">
        <v>124</v>
      </c>
      <c r="C506" s="16" t="s">
        <v>130</v>
      </c>
      <c r="D506" s="7" t="s">
        <v>375</v>
      </c>
      <c r="E506" s="7" t="s">
        <v>135</v>
      </c>
      <c r="F506" s="7" t="str">
        <f t="shared" si="3"/>
        <v>AdvanceBoysCadetCadetBoys-45Kyorugi＆Poomsae</v>
      </c>
      <c r="G506" s="15" t="s">
        <v>297</v>
      </c>
    </row>
    <row r="507" spans="1:7" ht="18" customHeight="1">
      <c r="A507" s="7" t="s">
        <v>122</v>
      </c>
      <c r="B507" s="7" t="s">
        <v>124</v>
      </c>
      <c r="C507" s="16" t="s">
        <v>130</v>
      </c>
      <c r="D507" s="7" t="s">
        <v>376</v>
      </c>
      <c r="E507" s="7" t="s">
        <v>135</v>
      </c>
      <c r="F507" s="7" t="str">
        <f t="shared" si="3"/>
        <v>AdvanceBoysCadetCadetBoys-53Kyorugi＆Poomsae</v>
      </c>
      <c r="G507" s="15" t="s">
        <v>298</v>
      </c>
    </row>
    <row r="508" spans="1:7" ht="18" customHeight="1">
      <c r="A508" s="7" t="s">
        <v>122</v>
      </c>
      <c r="B508" s="7" t="s">
        <v>124</v>
      </c>
      <c r="C508" s="16" t="s">
        <v>130</v>
      </c>
      <c r="D508" s="7" t="s">
        <v>377</v>
      </c>
      <c r="E508" s="7" t="s">
        <v>135</v>
      </c>
      <c r="F508" s="7" t="str">
        <f t="shared" si="3"/>
        <v>AdvanceBoysCadetCadetBoys-61Kyorugi＆Poomsae</v>
      </c>
      <c r="G508" s="15" t="s">
        <v>299</v>
      </c>
    </row>
    <row r="509" spans="1:7" ht="18" customHeight="1">
      <c r="A509" s="7" t="s">
        <v>122</v>
      </c>
      <c r="B509" s="7" t="s">
        <v>124</v>
      </c>
      <c r="C509" s="16" t="s">
        <v>130</v>
      </c>
      <c r="D509" s="7" t="s">
        <v>378</v>
      </c>
      <c r="E509" s="7" t="s">
        <v>135</v>
      </c>
      <c r="F509" s="7" t="str">
        <f t="shared" si="3"/>
        <v>AdvanceBoysCadetCadetBoys-65Kyorugi＆Poomsae</v>
      </c>
      <c r="G509" s="15" t="s">
        <v>300</v>
      </c>
    </row>
    <row r="510" spans="1:7" ht="18" customHeight="1">
      <c r="A510" s="7" t="s">
        <v>122</v>
      </c>
      <c r="B510" s="7" t="s">
        <v>124</v>
      </c>
      <c r="C510" s="16" t="s">
        <v>130</v>
      </c>
      <c r="D510" s="7" t="s">
        <v>379</v>
      </c>
      <c r="E510" s="7" t="s">
        <v>135</v>
      </c>
      <c r="F510" s="7" t="str">
        <f t="shared" si="3"/>
        <v>AdvanceBoysCadetCadetBoys+65Kyorugi＆Poomsae</v>
      </c>
      <c r="G510" s="15" t="s">
        <v>301</v>
      </c>
    </row>
    <row r="511" spans="1:7" ht="18" hidden="1" customHeight="1">
      <c r="A511" s="7" t="s">
        <v>123</v>
      </c>
      <c r="B511" s="7" t="s">
        <v>124</v>
      </c>
      <c r="C511" s="16" t="s">
        <v>130</v>
      </c>
      <c r="D511" s="7" t="s">
        <v>352</v>
      </c>
      <c r="E511" s="7" t="s">
        <v>135</v>
      </c>
      <c r="F511" s="7" t="str">
        <f t="shared" si="3"/>
        <v>ElementaryBoysCadetCadetBoys-37Kyorugi＆Poomsae</v>
      </c>
      <c r="G511" s="15" t="s">
        <v>290</v>
      </c>
    </row>
    <row r="512" spans="1:7" ht="18" hidden="1" customHeight="1">
      <c r="A512" s="7" t="s">
        <v>123</v>
      </c>
      <c r="B512" s="7" t="s">
        <v>124</v>
      </c>
      <c r="C512" s="16" t="s">
        <v>130</v>
      </c>
      <c r="D512" s="7" t="s">
        <v>375</v>
      </c>
      <c r="E512" s="7" t="s">
        <v>135</v>
      </c>
      <c r="F512" s="7" t="str">
        <f t="shared" ref="F512:F744" si="6">A512&amp;B512&amp;C512&amp;D512&amp;E512</f>
        <v>ElementaryBoysCadetCadetBoys-45Kyorugi＆Poomsae</v>
      </c>
      <c r="G512" s="15" t="s">
        <v>291</v>
      </c>
    </row>
    <row r="513" spans="1:7" ht="18" hidden="1" customHeight="1">
      <c r="A513" s="7" t="s">
        <v>123</v>
      </c>
      <c r="B513" s="7" t="s">
        <v>124</v>
      </c>
      <c r="C513" s="16" t="s">
        <v>130</v>
      </c>
      <c r="D513" s="7" t="s">
        <v>376</v>
      </c>
      <c r="E513" s="7" t="s">
        <v>135</v>
      </c>
      <c r="F513" s="7" t="str">
        <f t="shared" si="6"/>
        <v>ElementaryBoysCadetCadetBoys-53Kyorugi＆Poomsae</v>
      </c>
      <c r="G513" s="15" t="s">
        <v>292</v>
      </c>
    </row>
    <row r="514" spans="1:7" ht="18" hidden="1" customHeight="1">
      <c r="A514" s="7" t="s">
        <v>123</v>
      </c>
      <c r="B514" s="7" t="s">
        <v>124</v>
      </c>
      <c r="C514" s="16" t="s">
        <v>130</v>
      </c>
      <c r="D514" s="7" t="s">
        <v>377</v>
      </c>
      <c r="E514" s="7" t="s">
        <v>135</v>
      </c>
      <c r="F514" s="7" t="str">
        <f t="shared" si="6"/>
        <v>ElementaryBoysCadetCadetBoys-61Kyorugi＆Poomsae</v>
      </c>
      <c r="G514" s="15" t="s">
        <v>293</v>
      </c>
    </row>
    <row r="515" spans="1:7" ht="18" hidden="1" customHeight="1">
      <c r="A515" s="7" t="s">
        <v>123</v>
      </c>
      <c r="B515" s="7" t="s">
        <v>124</v>
      </c>
      <c r="C515" s="16" t="s">
        <v>130</v>
      </c>
      <c r="D515" s="7" t="s">
        <v>378</v>
      </c>
      <c r="E515" s="7" t="s">
        <v>135</v>
      </c>
      <c r="F515" s="7" t="str">
        <f t="shared" si="6"/>
        <v>ElementaryBoysCadetCadetBoys-65Kyorugi＆Poomsae</v>
      </c>
      <c r="G515" s="15" t="s">
        <v>294</v>
      </c>
    </row>
    <row r="516" spans="1:7" ht="18" hidden="1" customHeight="1">
      <c r="A516" s="7" t="s">
        <v>123</v>
      </c>
      <c r="B516" s="7" t="s">
        <v>124</v>
      </c>
      <c r="C516" s="16" t="s">
        <v>130</v>
      </c>
      <c r="D516" s="7" t="s">
        <v>379</v>
      </c>
      <c r="E516" s="7" t="s">
        <v>135</v>
      </c>
      <c r="F516" s="7" t="str">
        <f t="shared" si="6"/>
        <v>ElementaryBoysCadetCadetBoys+65Kyorugi＆Poomsae</v>
      </c>
      <c r="G516" s="15" t="s">
        <v>295</v>
      </c>
    </row>
    <row r="517" spans="1:7" ht="18" customHeight="1">
      <c r="A517" s="7" t="s">
        <v>122</v>
      </c>
      <c r="B517" s="7" t="s">
        <v>124</v>
      </c>
      <c r="C517" s="16" t="s">
        <v>130</v>
      </c>
      <c r="D517" s="7" t="s">
        <v>352</v>
      </c>
      <c r="E517" s="7" t="s">
        <v>135</v>
      </c>
      <c r="F517" s="7" t="str">
        <f t="shared" si="6"/>
        <v>AdvanceBoysCadetCadetBoys-37Kyorugi＆Poomsae</v>
      </c>
      <c r="G517" s="15" t="s">
        <v>296</v>
      </c>
    </row>
    <row r="518" spans="1:7" ht="18" customHeight="1">
      <c r="A518" s="7" t="s">
        <v>122</v>
      </c>
      <c r="B518" s="7" t="s">
        <v>124</v>
      </c>
      <c r="C518" s="16" t="s">
        <v>130</v>
      </c>
      <c r="D518" s="7" t="s">
        <v>375</v>
      </c>
      <c r="E518" s="7" t="s">
        <v>135</v>
      </c>
      <c r="F518" s="7" t="str">
        <f t="shared" si="6"/>
        <v>AdvanceBoysCadetCadetBoys-45Kyorugi＆Poomsae</v>
      </c>
      <c r="G518" s="15" t="s">
        <v>297</v>
      </c>
    </row>
    <row r="519" spans="1:7" ht="18" customHeight="1">
      <c r="A519" s="7" t="s">
        <v>122</v>
      </c>
      <c r="B519" s="7" t="s">
        <v>124</v>
      </c>
      <c r="C519" s="16" t="s">
        <v>130</v>
      </c>
      <c r="D519" s="7" t="s">
        <v>376</v>
      </c>
      <c r="E519" s="7" t="s">
        <v>135</v>
      </c>
      <c r="F519" s="7" t="str">
        <f t="shared" si="6"/>
        <v>AdvanceBoysCadetCadetBoys-53Kyorugi＆Poomsae</v>
      </c>
      <c r="G519" s="15" t="s">
        <v>298</v>
      </c>
    </row>
    <row r="520" spans="1:7" ht="18" customHeight="1">
      <c r="A520" s="7" t="s">
        <v>122</v>
      </c>
      <c r="B520" s="7" t="s">
        <v>124</v>
      </c>
      <c r="C520" s="16" t="s">
        <v>130</v>
      </c>
      <c r="D520" s="7" t="s">
        <v>377</v>
      </c>
      <c r="E520" s="7" t="s">
        <v>135</v>
      </c>
      <c r="F520" s="7" t="str">
        <f t="shared" si="6"/>
        <v>AdvanceBoysCadetCadetBoys-61Kyorugi＆Poomsae</v>
      </c>
      <c r="G520" s="15" t="s">
        <v>299</v>
      </c>
    </row>
    <row r="521" spans="1:7" ht="18" customHeight="1">
      <c r="A521" s="7" t="s">
        <v>122</v>
      </c>
      <c r="B521" s="7" t="s">
        <v>124</v>
      </c>
      <c r="C521" s="16" t="s">
        <v>130</v>
      </c>
      <c r="D521" s="7" t="s">
        <v>378</v>
      </c>
      <c r="E521" s="7" t="s">
        <v>135</v>
      </c>
      <c r="F521" s="7" t="str">
        <f t="shared" si="6"/>
        <v>AdvanceBoysCadetCadetBoys-65Kyorugi＆Poomsae</v>
      </c>
      <c r="G521" s="15" t="s">
        <v>300</v>
      </c>
    </row>
    <row r="522" spans="1:7" ht="18" customHeight="1">
      <c r="A522" s="7" t="s">
        <v>122</v>
      </c>
      <c r="B522" s="7" t="s">
        <v>124</v>
      </c>
      <c r="C522" s="16" t="s">
        <v>130</v>
      </c>
      <c r="D522" s="7" t="s">
        <v>379</v>
      </c>
      <c r="E522" s="7" t="s">
        <v>135</v>
      </c>
      <c r="F522" s="7" t="str">
        <f t="shared" si="6"/>
        <v>AdvanceBoysCadetCadetBoys+65Kyorugi＆Poomsae</v>
      </c>
      <c r="G522" s="15" t="s">
        <v>301</v>
      </c>
    </row>
    <row r="523" spans="1:7" ht="18" hidden="1" customHeight="1">
      <c r="A523" s="7" t="s">
        <v>123</v>
      </c>
      <c r="B523" s="7" t="s">
        <v>124</v>
      </c>
      <c r="C523" s="16" t="s">
        <v>130</v>
      </c>
      <c r="D523" s="7" t="s">
        <v>352</v>
      </c>
      <c r="E523" s="7" t="s">
        <v>135</v>
      </c>
      <c r="F523" s="7" t="str">
        <f t="shared" si="6"/>
        <v>ElementaryBoysCadetCadetBoys-37Kyorugi＆Poomsae</v>
      </c>
      <c r="G523" s="15" t="s">
        <v>290</v>
      </c>
    </row>
    <row r="524" spans="1:7" ht="18" hidden="1" customHeight="1">
      <c r="A524" s="7" t="s">
        <v>123</v>
      </c>
      <c r="B524" s="7" t="s">
        <v>124</v>
      </c>
      <c r="C524" s="16" t="s">
        <v>130</v>
      </c>
      <c r="D524" s="7" t="s">
        <v>375</v>
      </c>
      <c r="E524" s="7" t="s">
        <v>135</v>
      </c>
      <c r="F524" s="7" t="str">
        <f t="shared" si="6"/>
        <v>ElementaryBoysCadetCadetBoys-45Kyorugi＆Poomsae</v>
      </c>
      <c r="G524" s="15" t="s">
        <v>291</v>
      </c>
    </row>
    <row r="525" spans="1:7" ht="18" hidden="1" customHeight="1">
      <c r="A525" s="7" t="s">
        <v>123</v>
      </c>
      <c r="B525" s="7" t="s">
        <v>124</v>
      </c>
      <c r="C525" s="16" t="s">
        <v>130</v>
      </c>
      <c r="D525" s="7" t="s">
        <v>376</v>
      </c>
      <c r="E525" s="7" t="s">
        <v>135</v>
      </c>
      <c r="F525" s="7" t="str">
        <f t="shared" si="6"/>
        <v>ElementaryBoysCadetCadetBoys-53Kyorugi＆Poomsae</v>
      </c>
      <c r="G525" s="15" t="s">
        <v>292</v>
      </c>
    </row>
    <row r="526" spans="1:7" ht="18" hidden="1" customHeight="1">
      <c r="A526" s="7" t="s">
        <v>123</v>
      </c>
      <c r="B526" s="7" t="s">
        <v>124</v>
      </c>
      <c r="C526" s="16" t="s">
        <v>130</v>
      </c>
      <c r="D526" s="7" t="s">
        <v>377</v>
      </c>
      <c r="E526" s="7" t="s">
        <v>135</v>
      </c>
      <c r="F526" s="7" t="str">
        <f t="shared" si="6"/>
        <v>ElementaryBoysCadetCadetBoys-61Kyorugi＆Poomsae</v>
      </c>
      <c r="G526" s="15" t="s">
        <v>293</v>
      </c>
    </row>
    <row r="527" spans="1:7" ht="18" hidden="1" customHeight="1">
      <c r="A527" s="7" t="s">
        <v>123</v>
      </c>
      <c r="B527" s="7" t="s">
        <v>124</v>
      </c>
      <c r="C527" s="16" t="s">
        <v>130</v>
      </c>
      <c r="D527" s="7" t="s">
        <v>378</v>
      </c>
      <c r="E527" s="7" t="s">
        <v>135</v>
      </c>
      <c r="F527" s="7" t="str">
        <f t="shared" si="6"/>
        <v>ElementaryBoysCadetCadetBoys-65Kyorugi＆Poomsae</v>
      </c>
      <c r="G527" s="15" t="s">
        <v>294</v>
      </c>
    </row>
    <row r="528" spans="1:7" ht="18" hidden="1" customHeight="1">
      <c r="A528" s="7" t="s">
        <v>123</v>
      </c>
      <c r="B528" s="7" t="s">
        <v>124</v>
      </c>
      <c r="C528" s="16" t="s">
        <v>130</v>
      </c>
      <c r="D528" s="7" t="s">
        <v>379</v>
      </c>
      <c r="E528" s="7" t="s">
        <v>135</v>
      </c>
      <c r="F528" s="7" t="str">
        <f t="shared" si="6"/>
        <v>ElementaryBoysCadetCadetBoys+65Kyorugi＆Poomsae</v>
      </c>
      <c r="G528" s="15" t="s">
        <v>295</v>
      </c>
    </row>
    <row r="529" spans="1:7" ht="18" customHeight="1">
      <c r="A529" s="7" t="s">
        <v>122</v>
      </c>
      <c r="B529" s="7" t="s">
        <v>124</v>
      </c>
      <c r="C529" s="16" t="s">
        <v>130</v>
      </c>
      <c r="D529" s="7" t="s">
        <v>352</v>
      </c>
      <c r="E529" s="7" t="s">
        <v>135</v>
      </c>
      <c r="F529" s="7" t="str">
        <f t="shared" si="6"/>
        <v>AdvanceBoysCadetCadetBoys-37Kyorugi＆Poomsae</v>
      </c>
      <c r="G529" s="15" t="s">
        <v>296</v>
      </c>
    </row>
    <row r="530" spans="1:7" ht="18" customHeight="1">
      <c r="A530" s="7" t="s">
        <v>122</v>
      </c>
      <c r="B530" s="7" t="s">
        <v>124</v>
      </c>
      <c r="C530" s="16" t="s">
        <v>130</v>
      </c>
      <c r="D530" s="7" t="s">
        <v>375</v>
      </c>
      <c r="E530" s="7" t="s">
        <v>135</v>
      </c>
      <c r="F530" s="7" t="str">
        <f t="shared" si="6"/>
        <v>AdvanceBoysCadetCadetBoys-45Kyorugi＆Poomsae</v>
      </c>
      <c r="G530" s="15" t="s">
        <v>297</v>
      </c>
    </row>
    <row r="531" spans="1:7" ht="18" customHeight="1">
      <c r="A531" s="7" t="s">
        <v>122</v>
      </c>
      <c r="B531" s="7" t="s">
        <v>124</v>
      </c>
      <c r="C531" s="16" t="s">
        <v>130</v>
      </c>
      <c r="D531" s="7" t="s">
        <v>376</v>
      </c>
      <c r="E531" s="7" t="s">
        <v>135</v>
      </c>
      <c r="F531" s="7" t="str">
        <f t="shared" si="6"/>
        <v>AdvanceBoysCadetCadetBoys-53Kyorugi＆Poomsae</v>
      </c>
      <c r="G531" s="15" t="s">
        <v>298</v>
      </c>
    </row>
    <row r="532" spans="1:7" ht="18" customHeight="1">
      <c r="A532" s="7" t="s">
        <v>122</v>
      </c>
      <c r="B532" s="7" t="s">
        <v>124</v>
      </c>
      <c r="C532" s="16" t="s">
        <v>130</v>
      </c>
      <c r="D532" s="7" t="s">
        <v>377</v>
      </c>
      <c r="E532" s="7" t="s">
        <v>135</v>
      </c>
      <c r="F532" s="7" t="str">
        <f t="shared" si="6"/>
        <v>AdvanceBoysCadetCadetBoys-61Kyorugi＆Poomsae</v>
      </c>
      <c r="G532" s="15" t="s">
        <v>299</v>
      </c>
    </row>
    <row r="533" spans="1:7" ht="18" customHeight="1">
      <c r="A533" s="7" t="s">
        <v>122</v>
      </c>
      <c r="B533" s="7" t="s">
        <v>124</v>
      </c>
      <c r="C533" s="16" t="s">
        <v>130</v>
      </c>
      <c r="D533" s="7" t="s">
        <v>378</v>
      </c>
      <c r="E533" s="7" t="s">
        <v>135</v>
      </c>
      <c r="F533" s="7" t="str">
        <f t="shared" si="6"/>
        <v>AdvanceBoysCadetCadetBoys-65Kyorugi＆Poomsae</v>
      </c>
      <c r="G533" s="15" t="s">
        <v>300</v>
      </c>
    </row>
    <row r="534" spans="1:7" ht="18" customHeight="1">
      <c r="A534" s="7" t="s">
        <v>122</v>
      </c>
      <c r="B534" s="7" t="s">
        <v>124</v>
      </c>
      <c r="C534" s="16" t="s">
        <v>130</v>
      </c>
      <c r="D534" s="7" t="s">
        <v>379</v>
      </c>
      <c r="E534" s="7" t="s">
        <v>135</v>
      </c>
      <c r="F534" s="7" t="str">
        <f t="shared" si="6"/>
        <v>AdvanceBoysCadetCadetBoys+65Kyorugi＆Poomsae</v>
      </c>
      <c r="G534" s="15" t="s">
        <v>301</v>
      </c>
    </row>
    <row r="535" spans="1:7" ht="18" hidden="1" customHeight="1">
      <c r="A535" s="7" t="s">
        <v>123</v>
      </c>
      <c r="B535" s="7" t="s">
        <v>125</v>
      </c>
      <c r="C535" s="16" t="s">
        <v>130</v>
      </c>
      <c r="D535" s="7" t="s">
        <v>380</v>
      </c>
      <c r="E535" s="7" t="s">
        <v>135</v>
      </c>
      <c r="F535" s="7" t="str">
        <f t="shared" si="6"/>
        <v>ElementaryGirlsCadetCadetGirls-33Kyorugi＆Poomsae</v>
      </c>
      <c r="G535" s="15" t="s">
        <v>302</v>
      </c>
    </row>
    <row r="536" spans="1:7" ht="18" hidden="1" customHeight="1">
      <c r="A536" s="7" t="s">
        <v>123</v>
      </c>
      <c r="B536" s="7" t="s">
        <v>125</v>
      </c>
      <c r="C536" s="16" t="s">
        <v>130</v>
      </c>
      <c r="D536" s="7" t="s">
        <v>381</v>
      </c>
      <c r="E536" s="7" t="s">
        <v>135</v>
      </c>
      <c r="F536" s="7" t="str">
        <f t="shared" si="6"/>
        <v>ElementaryGirlsCadetCadetGirls-41Kyorugi＆Poomsae</v>
      </c>
      <c r="G536" s="15" t="s">
        <v>303</v>
      </c>
    </row>
    <row r="537" spans="1:7" ht="18" hidden="1" customHeight="1">
      <c r="A537" s="7" t="s">
        <v>123</v>
      </c>
      <c r="B537" s="7" t="s">
        <v>125</v>
      </c>
      <c r="C537" s="16" t="s">
        <v>130</v>
      </c>
      <c r="D537" s="7" t="s">
        <v>382</v>
      </c>
      <c r="E537" s="7" t="s">
        <v>135</v>
      </c>
      <c r="F537" s="7" t="str">
        <f t="shared" si="6"/>
        <v>ElementaryGirlsCadetCadetGirls-47Kyorugi＆Poomsae</v>
      </c>
      <c r="G537" s="15" t="s">
        <v>304</v>
      </c>
    </row>
    <row r="538" spans="1:7" ht="18" hidden="1" customHeight="1">
      <c r="A538" s="7" t="s">
        <v>123</v>
      </c>
      <c r="B538" s="7" t="s">
        <v>125</v>
      </c>
      <c r="C538" s="16" t="s">
        <v>130</v>
      </c>
      <c r="D538" s="7" t="s">
        <v>383</v>
      </c>
      <c r="E538" s="7" t="s">
        <v>135</v>
      </c>
      <c r="F538" s="7" t="str">
        <f t="shared" si="6"/>
        <v>ElementaryGirlsCadetCadetGirls-55Kyorugi＆Poomsae</v>
      </c>
      <c r="G538" s="15" t="s">
        <v>305</v>
      </c>
    </row>
    <row r="539" spans="1:7" ht="18" hidden="1" customHeight="1">
      <c r="A539" s="7" t="s">
        <v>123</v>
      </c>
      <c r="B539" s="7" t="s">
        <v>125</v>
      </c>
      <c r="C539" s="16" t="s">
        <v>130</v>
      </c>
      <c r="D539" s="7" t="s">
        <v>384</v>
      </c>
      <c r="E539" s="7" t="s">
        <v>135</v>
      </c>
      <c r="F539" s="7" t="str">
        <f t="shared" si="6"/>
        <v>ElementaryGirlsCadetCadetGirls-59Kyorugi＆Poomsae</v>
      </c>
      <c r="G539" s="15" t="s">
        <v>306</v>
      </c>
    </row>
    <row r="540" spans="1:7" ht="18" hidden="1" customHeight="1">
      <c r="A540" s="7" t="s">
        <v>123</v>
      </c>
      <c r="B540" s="7" t="s">
        <v>125</v>
      </c>
      <c r="C540" s="16" t="s">
        <v>130</v>
      </c>
      <c r="D540" s="7" t="s">
        <v>385</v>
      </c>
      <c r="E540" s="7" t="s">
        <v>135</v>
      </c>
      <c r="F540" s="7" t="str">
        <f t="shared" si="6"/>
        <v>ElementaryGirlsCadetCadetGirls+59Kyorugi＆Poomsae</v>
      </c>
      <c r="G540" s="15" t="s">
        <v>307</v>
      </c>
    </row>
    <row r="541" spans="1:7" ht="18" customHeight="1">
      <c r="A541" s="7" t="s">
        <v>122</v>
      </c>
      <c r="B541" s="7" t="s">
        <v>125</v>
      </c>
      <c r="C541" s="16" t="s">
        <v>130</v>
      </c>
      <c r="D541" s="7" t="s">
        <v>380</v>
      </c>
      <c r="E541" s="7" t="s">
        <v>135</v>
      </c>
      <c r="F541" s="7" t="str">
        <f t="shared" si="6"/>
        <v>AdvanceGirlsCadetCadetGirls-33Kyorugi＆Poomsae</v>
      </c>
      <c r="G541" s="15" t="s">
        <v>308</v>
      </c>
    </row>
    <row r="542" spans="1:7" ht="18" customHeight="1">
      <c r="A542" s="7" t="s">
        <v>122</v>
      </c>
      <c r="B542" s="7" t="s">
        <v>125</v>
      </c>
      <c r="C542" s="16" t="s">
        <v>130</v>
      </c>
      <c r="D542" s="7" t="s">
        <v>381</v>
      </c>
      <c r="E542" s="7" t="s">
        <v>135</v>
      </c>
      <c r="F542" s="7" t="str">
        <f t="shared" si="6"/>
        <v>AdvanceGirlsCadetCadetGirls-41Kyorugi＆Poomsae</v>
      </c>
      <c r="G542" s="15" t="s">
        <v>309</v>
      </c>
    </row>
    <row r="543" spans="1:7" ht="18" customHeight="1">
      <c r="A543" s="7" t="s">
        <v>122</v>
      </c>
      <c r="B543" s="7" t="s">
        <v>125</v>
      </c>
      <c r="C543" s="16" t="s">
        <v>130</v>
      </c>
      <c r="D543" s="7" t="s">
        <v>382</v>
      </c>
      <c r="E543" s="7" t="s">
        <v>135</v>
      </c>
      <c r="F543" s="7" t="str">
        <f t="shared" si="6"/>
        <v>AdvanceGirlsCadetCadetGirls-47Kyorugi＆Poomsae</v>
      </c>
      <c r="G543" s="15" t="s">
        <v>310</v>
      </c>
    </row>
    <row r="544" spans="1:7" ht="18" customHeight="1">
      <c r="A544" s="7" t="s">
        <v>122</v>
      </c>
      <c r="B544" s="7" t="s">
        <v>125</v>
      </c>
      <c r="C544" s="16" t="s">
        <v>130</v>
      </c>
      <c r="D544" s="7" t="s">
        <v>383</v>
      </c>
      <c r="E544" s="7" t="s">
        <v>135</v>
      </c>
      <c r="F544" s="7" t="str">
        <f t="shared" si="6"/>
        <v>AdvanceGirlsCadetCadetGirls-55Kyorugi＆Poomsae</v>
      </c>
      <c r="G544" s="15" t="s">
        <v>311</v>
      </c>
    </row>
    <row r="545" spans="1:7" ht="18" customHeight="1">
      <c r="A545" s="7" t="s">
        <v>122</v>
      </c>
      <c r="B545" s="7" t="s">
        <v>125</v>
      </c>
      <c r="C545" s="16" t="s">
        <v>130</v>
      </c>
      <c r="D545" s="7" t="s">
        <v>384</v>
      </c>
      <c r="E545" s="7" t="s">
        <v>135</v>
      </c>
      <c r="F545" s="7" t="str">
        <f t="shared" si="6"/>
        <v>AdvanceGirlsCadetCadetGirls-59Kyorugi＆Poomsae</v>
      </c>
      <c r="G545" s="15" t="s">
        <v>312</v>
      </c>
    </row>
    <row r="546" spans="1:7" ht="18" customHeight="1">
      <c r="A546" s="7" t="s">
        <v>122</v>
      </c>
      <c r="B546" s="7" t="s">
        <v>125</v>
      </c>
      <c r="C546" s="16" t="s">
        <v>130</v>
      </c>
      <c r="D546" s="7" t="s">
        <v>385</v>
      </c>
      <c r="E546" s="7" t="s">
        <v>135</v>
      </c>
      <c r="F546" s="7" t="str">
        <f t="shared" si="6"/>
        <v>AdvanceGirlsCadetCadetGirls+59Kyorugi＆Poomsae</v>
      </c>
      <c r="G546" s="15" t="s">
        <v>313</v>
      </c>
    </row>
    <row r="547" spans="1:7" ht="18" hidden="1" customHeight="1">
      <c r="A547" s="7" t="s">
        <v>123</v>
      </c>
      <c r="B547" s="7" t="s">
        <v>125</v>
      </c>
      <c r="C547" s="16" t="s">
        <v>130</v>
      </c>
      <c r="D547" s="7" t="s">
        <v>380</v>
      </c>
      <c r="E547" s="7" t="s">
        <v>135</v>
      </c>
      <c r="F547" s="7" t="str">
        <f t="shared" si="6"/>
        <v>ElementaryGirlsCadetCadetGirls-33Kyorugi＆Poomsae</v>
      </c>
      <c r="G547" s="15" t="s">
        <v>302</v>
      </c>
    </row>
    <row r="548" spans="1:7" ht="18" hidden="1" customHeight="1">
      <c r="A548" s="7" t="s">
        <v>123</v>
      </c>
      <c r="B548" s="7" t="s">
        <v>125</v>
      </c>
      <c r="C548" s="16" t="s">
        <v>130</v>
      </c>
      <c r="D548" s="7" t="s">
        <v>381</v>
      </c>
      <c r="E548" s="7" t="s">
        <v>135</v>
      </c>
      <c r="F548" s="7" t="str">
        <f t="shared" si="6"/>
        <v>ElementaryGirlsCadetCadetGirls-41Kyorugi＆Poomsae</v>
      </c>
      <c r="G548" s="15" t="s">
        <v>303</v>
      </c>
    </row>
    <row r="549" spans="1:7" ht="18" hidden="1" customHeight="1">
      <c r="A549" s="7" t="s">
        <v>123</v>
      </c>
      <c r="B549" s="7" t="s">
        <v>125</v>
      </c>
      <c r="C549" s="16" t="s">
        <v>130</v>
      </c>
      <c r="D549" s="7" t="s">
        <v>382</v>
      </c>
      <c r="E549" s="7" t="s">
        <v>135</v>
      </c>
      <c r="F549" s="7" t="str">
        <f t="shared" si="6"/>
        <v>ElementaryGirlsCadetCadetGirls-47Kyorugi＆Poomsae</v>
      </c>
      <c r="G549" s="15" t="s">
        <v>304</v>
      </c>
    </row>
    <row r="550" spans="1:7" ht="18" hidden="1" customHeight="1">
      <c r="A550" s="7" t="s">
        <v>123</v>
      </c>
      <c r="B550" s="7" t="s">
        <v>125</v>
      </c>
      <c r="C550" s="16" t="s">
        <v>130</v>
      </c>
      <c r="D550" s="7" t="s">
        <v>383</v>
      </c>
      <c r="E550" s="7" t="s">
        <v>135</v>
      </c>
      <c r="F550" s="7" t="str">
        <f t="shared" si="6"/>
        <v>ElementaryGirlsCadetCadetGirls-55Kyorugi＆Poomsae</v>
      </c>
      <c r="G550" s="15" t="s">
        <v>305</v>
      </c>
    </row>
    <row r="551" spans="1:7" ht="18" hidden="1" customHeight="1">
      <c r="A551" s="7" t="s">
        <v>123</v>
      </c>
      <c r="B551" s="7" t="s">
        <v>125</v>
      </c>
      <c r="C551" s="16" t="s">
        <v>130</v>
      </c>
      <c r="D551" s="7" t="s">
        <v>384</v>
      </c>
      <c r="E551" s="7" t="s">
        <v>135</v>
      </c>
      <c r="F551" s="7" t="str">
        <f t="shared" si="6"/>
        <v>ElementaryGirlsCadetCadetGirls-59Kyorugi＆Poomsae</v>
      </c>
      <c r="G551" s="15" t="s">
        <v>306</v>
      </c>
    </row>
    <row r="552" spans="1:7" ht="18" hidden="1" customHeight="1">
      <c r="A552" s="7" t="s">
        <v>123</v>
      </c>
      <c r="B552" s="7" t="s">
        <v>125</v>
      </c>
      <c r="C552" s="16" t="s">
        <v>130</v>
      </c>
      <c r="D552" s="7" t="s">
        <v>385</v>
      </c>
      <c r="E552" s="7" t="s">
        <v>135</v>
      </c>
      <c r="F552" s="7" t="str">
        <f t="shared" si="6"/>
        <v>ElementaryGirlsCadetCadetGirls+59Kyorugi＆Poomsae</v>
      </c>
      <c r="G552" s="15" t="s">
        <v>307</v>
      </c>
    </row>
    <row r="553" spans="1:7" ht="18" customHeight="1">
      <c r="A553" s="7" t="s">
        <v>122</v>
      </c>
      <c r="B553" s="7" t="s">
        <v>125</v>
      </c>
      <c r="C553" s="16" t="s">
        <v>130</v>
      </c>
      <c r="D553" s="7" t="s">
        <v>380</v>
      </c>
      <c r="E553" s="7" t="s">
        <v>135</v>
      </c>
      <c r="F553" s="7" t="str">
        <f t="shared" si="6"/>
        <v>AdvanceGirlsCadetCadetGirls-33Kyorugi＆Poomsae</v>
      </c>
      <c r="G553" s="15" t="s">
        <v>308</v>
      </c>
    </row>
    <row r="554" spans="1:7" ht="18" customHeight="1">
      <c r="A554" s="7" t="s">
        <v>122</v>
      </c>
      <c r="B554" s="7" t="s">
        <v>125</v>
      </c>
      <c r="C554" s="16" t="s">
        <v>130</v>
      </c>
      <c r="D554" s="7" t="s">
        <v>381</v>
      </c>
      <c r="E554" s="7" t="s">
        <v>135</v>
      </c>
      <c r="F554" s="7" t="str">
        <f t="shared" si="6"/>
        <v>AdvanceGirlsCadetCadetGirls-41Kyorugi＆Poomsae</v>
      </c>
      <c r="G554" s="15" t="s">
        <v>309</v>
      </c>
    </row>
    <row r="555" spans="1:7" ht="18" customHeight="1">
      <c r="A555" s="7" t="s">
        <v>122</v>
      </c>
      <c r="B555" s="7" t="s">
        <v>125</v>
      </c>
      <c r="C555" s="16" t="s">
        <v>130</v>
      </c>
      <c r="D555" s="7" t="s">
        <v>382</v>
      </c>
      <c r="E555" s="7" t="s">
        <v>135</v>
      </c>
      <c r="F555" s="7" t="str">
        <f t="shared" si="6"/>
        <v>AdvanceGirlsCadetCadetGirls-47Kyorugi＆Poomsae</v>
      </c>
      <c r="G555" s="15" t="s">
        <v>310</v>
      </c>
    </row>
    <row r="556" spans="1:7" ht="18" customHeight="1">
      <c r="A556" s="7" t="s">
        <v>122</v>
      </c>
      <c r="B556" s="7" t="s">
        <v>125</v>
      </c>
      <c r="C556" s="16" t="s">
        <v>130</v>
      </c>
      <c r="D556" s="7" t="s">
        <v>383</v>
      </c>
      <c r="E556" s="7" t="s">
        <v>135</v>
      </c>
      <c r="F556" s="7" t="str">
        <f t="shared" si="6"/>
        <v>AdvanceGirlsCadetCadetGirls-55Kyorugi＆Poomsae</v>
      </c>
      <c r="G556" s="15" t="s">
        <v>311</v>
      </c>
    </row>
    <row r="557" spans="1:7" ht="18" customHeight="1">
      <c r="A557" s="7" t="s">
        <v>122</v>
      </c>
      <c r="B557" s="7" t="s">
        <v>125</v>
      </c>
      <c r="C557" s="16" t="s">
        <v>130</v>
      </c>
      <c r="D557" s="7" t="s">
        <v>384</v>
      </c>
      <c r="E557" s="7" t="s">
        <v>135</v>
      </c>
      <c r="F557" s="7" t="str">
        <f t="shared" si="6"/>
        <v>AdvanceGirlsCadetCadetGirls-59Kyorugi＆Poomsae</v>
      </c>
      <c r="G557" s="15" t="s">
        <v>312</v>
      </c>
    </row>
    <row r="558" spans="1:7" ht="18" customHeight="1">
      <c r="A558" s="7" t="s">
        <v>122</v>
      </c>
      <c r="B558" s="7" t="s">
        <v>125</v>
      </c>
      <c r="C558" s="16" t="s">
        <v>130</v>
      </c>
      <c r="D558" s="7" t="s">
        <v>385</v>
      </c>
      <c r="E558" s="7" t="s">
        <v>135</v>
      </c>
      <c r="F558" s="7" t="str">
        <f t="shared" si="6"/>
        <v>AdvanceGirlsCadetCadetGirls+59Kyorugi＆Poomsae</v>
      </c>
      <c r="G558" s="15" t="s">
        <v>313</v>
      </c>
    </row>
    <row r="559" spans="1:7" ht="18" hidden="1" customHeight="1">
      <c r="A559" s="7" t="s">
        <v>123</v>
      </c>
      <c r="B559" s="7" t="s">
        <v>125</v>
      </c>
      <c r="C559" s="16" t="s">
        <v>130</v>
      </c>
      <c r="D559" s="7" t="s">
        <v>380</v>
      </c>
      <c r="E559" s="7" t="s">
        <v>135</v>
      </c>
      <c r="F559" s="7" t="str">
        <f t="shared" si="6"/>
        <v>ElementaryGirlsCadetCadetGirls-33Kyorugi＆Poomsae</v>
      </c>
      <c r="G559" s="15" t="s">
        <v>302</v>
      </c>
    </row>
    <row r="560" spans="1:7" ht="18" hidden="1" customHeight="1">
      <c r="A560" s="7" t="s">
        <v>123</v>
      </c>
      <c r="B560" s="7" t="s">
        <v>125</v>
      </c>
      <c r="C560" s="16" t="s">
        <v>130</v>
      </c>
      <c r="D560" s="7" t="s">
        <v>381</v>
      </c>
      <c r="E560" s="7" t="s">
        <v>135</v>
      </c>
      <c r="F560" s="7" t="str">
        <f t="shared" si="6"/>
        <v>ElementaryGirlsCadetCadetGirls-41Kyorugi＆Poomsae</v>
      </c>
      <c r="G560" s="15" t="s">
        <v>303</v>
      </c>
    </row>
    <row r="561" spans="1:7" ht="18" hidden="1" customHeight="1">
      <c r="A561" s="7" t="s">
        <v>123</v>
      </c>
      <c r="B561" s="7" t="s">
        <v>125</v>
      </c>
      <c r="C561" s="16" t="s">
        <v>130</v>
      </c>
      <c r="D561" s="7" t="s">
        <v>382</v>
      </c>
      <c r="E561" s="7" t="s">
        <v>135</v>
      </c>
      <c r="F561" s="7" t="str">
        <f t="shared" si="6"/>
        <v>ElementaryGirlsCadetCadetGirls-47Kyorugi＆Poomsae</v>
      </c>
      <c r="G561" s="15" t="s">
        <v>304</v>
      </c>
    </row>
    <row r="562" spans="1:7" ht="18" hidden="1" customHeight="1">
      <c r="A562" s="7" t="s">
        <v>123</v>
      </c>
      <c r="B562" s="7" t="s">
        <v>125</v>
      </c>
      <c r="C562" s="16" t="s">
        <v>130</v>
      </c>
      <c r="D562" s="7" t="s">
        <v>383</v>
      </c>
      <c r="E562" s="7" t="s">
        <v>135</v>
      </c>
      <c r="F562" s="7" t="str">
        <f t="shared" si="6"/>
        <v>ElementaryGirlsCadetCadetGirls-55Kyorugi＆Poomsae</v>
      </c>
      <c r="G562" s="15" t="s">
        <v>305</v>
      </c>
    </row>
    <row r="563" spans="1:7" ht="18" hidden="1" customHeight="1">
      <c r="A563" s="7" t="s">
        <v>123</v>
      </c>
      <c r="B563" s="7" t="s">
        <v>125</v>
      </c>
      <c r="C563" s="16" t="s">
        <v>130</v>
      </c>
      <c r="D563" s="7" t="s">
        <v>384</v>
      </c>
      <c r="E563" s="7" t="s">
        <v>135</v>
      </c>
      <c r="F563" s="7" t="str">
        <f t="shared" si="6"/>
        <v>ElementaryGirlsCadetCadetGirls-59Kyorugi＆Poomsae</v>
      </c>
      <c r="G563" s="15" t="s">
        <v>306</v>
      </c>
    </row>
    <row r="564" spans="1:7" ht="18" hidden="1" customHeight="1">
      <c r="A564" s="7" t="s">
        <v>123</v>
      </c>
      <c r="B564" s="7" t="s">
        <v>125</v>
      </c>
      <c r="C564" s="16" t="s">
        <v>130</v>
      </c>
      <c r="D564" s="7" t="s">
        <v>385</v>
      </c>
      <c r="E564" s="7" t="s">
        <v>135</v>
      </c>
      <c r="F564" s="7" t="str">
        <f t="shared" si="6"/>
        <v>ElementaryGirlsCadetCadetGirls+59Kyorugi＆Poomsae</v>
      </c>
      <c r="G564" s="15" t="s">
        <v>307</v>
      </c>
    </row>
    <row r="565" spans="1:7" ht="18" customHeight="1">
      <c r="A565" s="7" t="s">
        <v>122</v>
      </c>
      <c r="B565" s="7" t="s">
        <v>125</v>
      </c>
      <c r="C565" s="16" t="s">
        <v>130</v>
      </c>
      <c r="D565" s="7" t="s">
        <v>380</v>
      </c>
      <c r="E565" s="7" t="s">
        <v>135</v>
      </c>
      <c r="F565" s="7" t="str">
        <f t="shared" si="6"/>
        <v>AdvanceGirlsCadetCadetGirls-33Kyorugi＆Poomsae</v>
      </c>
      <c r="G565" s="15" t="s">
        <v>308</v>
      </c>
    </row>
    <row r="566" spans="1:7" ht="18" customHeight="1">
      <c r="A566" s="7" t="s">
        <v>122</v>
      </c>
      <c r="B566" s="7" t="s">
        <v>125</v>
      </c>
      <c r="C566" s="16" t="s">
        <v>130</v>
      </c>
      <c r="D566" s="7" t="s">
        <v>381</v>
      </c>
      <c r="E566" s="7" t="s">
        <v>135</v>
      </c>
      <c r="F566" s="7" t="str">
        <f t="shared" si="6"/>
        <v>AdvanceGirlsCadetCadetGirls-41Kyorugi＆Poomsae</v>
      </c>
      <c r="G566" s="15" t="s">
        <v>309</v>
      </c>
    </row>
    <row r="567" spans="1:7" ht="18" customHeight="1">
      <c r="A567" s="7" t="s">
        <v>122</v>
      </c>
      <c r="B567" s="7" t="s">
        <v>125</v>
      </c>
      <c r="C567" s="16" t="s">
        <v>130</v>
      </c>
      <c r="D567" s="7" t="s">
        <v>382</v>
      </c>
      <c r="E567" s="7" t="s">
        <v>135</v>
      </c>
      <c r="F567" s="7" t="str">
        <f t="shared" si="6"/>
        <v>AdvanceGirlsCadetCadetGirls-47Kyorugi＆Poomsae</v>
      </c>
      <c r="G567" s="15" t="s">
        <v>310</v>
      </c>
    </row>
    <row r="568" spans="1:7" ht="18" customHeight="1">
      <c r="A568" s="7" t="s">
        <v>122</v>
      </c>
      <c r="B568" s="7" t="s">
        <v>125</v>
      </c>
      <c r="C568" s="16" t="s">
        <v>130</v>
      </c>
      <c r="D568" s="7" t="s">
        <v>383</v>
      </c>
      <c r="E568" s="7" t="s">
        <v>135</v>
      </c>
      <c r="F568" s="7" t="str">
        <f t="shared" si="6"/>
        <v>AdvanceGirlsCadetCadetGirls-55Kyorugi＆Poomsae</v>
      </c>
      <c r="G568" s="15" t="s">
        <v>311</v>
      </c>
    </row>
    <row r="569" spans="1:7" ht="18" customHeight="1">
      <c r="A569" s="7" t="s">
        <v>122</v>
      </c>
      <c r="B569" s="7" t="s">
        <v>125</v>
      </c>
      <c r="C569" s="16" t="s">
        <v>130</v>
      </c>
      <c r="D569" s="7" t="s">
        <v>384</v>
      </c>
      <c r="E569" s="7" t="s">
        <v>135</v>
      </c>
      <c r="F569" s="7" t="str">
        <f t="shared" si="6"/>
        <v>AdvanceGirlsCadetCadetGirls-59Kyorugi＆Poomsae</v>
      </c>
      <c r="G569" s="15" t="s">
        <v>312</v>
      </c>
    </row>
    <row r="570" spans="1:7" ht="18" customHeight="1">
      <c r="A570" s="7" t="s">
        <v>122</v>
      </c>
      <c r="B570" s="7" t="s">
        <v>125</v>
      </c>
      <c r="C570" s="16" t="s">
        <v>130</v>
      </c>
      <c r="D570" s="7" t="s">
        <v>385</v>
      </c>
      <c r="E570" s="7" t="s">
        <v>135</v>
      </c>
      <c r="F570" s="7" t="str">
        <f t="shared" si="6"/>
        <v>AdvanceGirlsCadetCadetGirls+59Kyorugi＆Poomsae</v>
      </c>
      <c r="G570" s="15" t="s">
        <v>313</v>
      </c>
    </row>
    <row r="571" spans="1:7" ht="18" hidden="1" customHeight="1">
      <c r="A571" s="7" t="s">
        <v>123</v>
      </c>
      <c r="B571" s="7" t="s">
        <v>138</v>
      </c>
      <c r="C571" s="16" t="s">
        <v>245</v>
      </c>
      <c r="D571" s="7" t="s">
        <v>474</v>
      </c>
      <c r="E571" s="7" t="s">
        <v>135</v>
      </c>
      <c r="F571" s="7" t="str">
        <f t="shared" si="6"/>
        <v>ElementaryMaleJuniorJuniorMale-48Kyorugi＆Poomsae</v>
      </c>
      <c r="G571" s="15" t="s">
        <v>475</v>
      </c>
    </row>
    <row r="572" spans="1:7" ht="18" hidden="1" customHeight="1">
      <c r="A572" s="7" t="s">
        <v>123</v>
      </c>
      <c r="B572" s="7" t="s">
        <v>138</v>
      </c>
      <c r="C572" s="16" t="s">
        <v>245</v>
      </c>
      <c r="D572" s="7" t="s">
        <v>477</v>
      </c>
      <c r="E572" s="7" t="s">
        <v>135</v>
      </c>
      <c r="F572" s="7" t="str">
        <f t="shared" si="6"/>
        <v>ElementaryMaleJuniorJuniorMale-55Kyorugi＆Poomsae</v>
      </c>
      <c r="G572" s="15" t="s">
        <v>478</v>
      </c>
    </row>
    <row r="573" spans="1:7" ht="18" hidden="1" customHeight="1">
      <c r="A573" s="7" t="s">
        <v>123</v>
      </c>
      <c r="B573" s="7" t="s">
        <v>138</v>
      </c>
      <c r="C573" s="16" t="s">
        <v>245</v>
      </c>
      <c r="D573" s="7" t="s">
        <v>459</v>
      </c>
      <c r="E573" s="7" t="s">
        <v>135</v>
      </c>
      <c r="F573" s="7" t="str">
        <f t="shared" si="6"/>
        <v>ElementaryMaleJuniorJuniorMale-63Kyorugi＆Poomsae</v>
      </c>
      <c r="G573" s="15" t="s">
        <v>460</v>
      </c>
    </row>
    <row r="574" spans="1:7" ht="18" hidden="1" customHeight="1">
      <c r="A574" s="7" t="s">
        <v>123</v>
      </c>
      <c r="B574" s="7" t="s">
        <v>138</v>
      </c>
      <c r="C574" s="16" t="s">
        <v>245</v>
      </c>
      <c r="D574" s="7" t="s">
        <v>465</v>
      </c>
      <c r="E574" s="7" t="s">
        <v>135</v>
      </c>
      <c r="F574" s="7" t="str">
        <f t="shared" si="6"/>
        <v>ElementaryMaleJuniorJuniorMale-73Kyorugi＆Poomsae</v>
      </c>
      <c r="G574" s="15" t="s">
        <v>466</v>
      </c>
    </row>
    <row r="575" spans="1:7" ht="18" hidden="1" customHeight="1">
      <c r="A575" s="7" t="s">
        <v>123</v>
      </c>
      <c r="B575" s="7" t="s">
        <v>138</v>
      </c>
      <c r="C575" s="16" t="s">
        <v>245</v>
      </c>
      <c r="D575" s="7" t="s">
        <v>471</v>
      </c>
      <c r="E575" s="7" t="s">
        <v>135</v>
      </c>
      <c r="F575" s="7" t="str">
        <f t="shared" si="6"/>
        <v>ElementaryMaleJuniorJuniorMale+73Kyorugi＆Poomsae</v>
      </c>
      <c r="G575" s="15" t="s">
        <v>472</v>
      </c>
    </row>
    <row r="576" spans="1:7" ht="18" customHeight="1">
      <c r="A576" s="7" t="s">
        <v>122</v>
      </c>
      <c r="B576" s="7" t="s">
        <v>138</v>
      </c>
      <c r="C576" s="16" t="s">
        <v>245</v>
      </c>
      <c r="D576" s="7" t="s">
        <v>432</v>
      </c>
      <c r="E576" s="7" t="s">
        <v>135</v>
      </c>
      <c r="F576" s="7" t="str">
        <f t="shared" si="6"/>
        <v>AdvanceMaleJuniorMale-48Kyorugi＆Poomsae</v>
      </c>
      <c r="G576" s="15" t="s">
        <v>476</v>
      </c>
    </row>
    <row r="577" spans="1:7" ht="18" customHeight="1">
      <c r="A577" s="7" t="s">
        <v>122</v>
      </c>
      <c r="B577" s="7" t="s">
        <v>138</v>
      </c>
      <c r="C577" s="16" t="s">
        <v>245</v>
      </c>
      <c r="D577" s="7" t="s">
        <v>434</v>
      </c>
      <c r="E577" s="7" t="s">
        <v>135</v>
      </c>
      <c r="F577" s="7" t="str">
        <f t="shared" si="6"/>
        <v>AdvanceMaleJuniorMale-55Kyorugi＆Poomsae</v>
      </c>
      <c r="G577" s="15" t="s">
        <v>479</v>
      </c>
    </row>
    <row r="578" spans="1:7" ht="18" customHeight="1">
      <c r="A578" s="7" t="s">
        <v>122</v>
      </c>
      <c r="B578" s="7" t="s">
        <v>138</v>
      </c>
      <c r="C578" s="16" t="s">
        <v>245</v>
      </c>
      <c r="D578" s="7" t="s">
        <v>436</v>
      </c>
      <c r="E578" s="7" t="s">
        <v>135</v>
      </c>
      <c r="F578" s="7" t="str">
        <f t="shared" si="6"/>
        <v>AdvanceMaleJuniorMale-63Kyorugi＆Poomsae</v>
      </c>
      <c r="G578" s="15" t="s">
        <v>461</v>
      </c>
    </row>
    <row r="579" spans="1:7" ht="18" customHeight="1">
      <c r="A579" s="7" t="s">
        <v>122</v>
      </c>
      <c r="B579" s="7" t="s">
        <v>138</v>
      </c>
      <c r="C579" s="16" t="s">
        <v>245</v>
      </c>
      <c r="D579" s="7" t="s">
        <v>438</v>
      </c>
      <c r="E579" s="7" t="s">
        <v>135</v>
      </c>
      <c r="F579" s="7" t="str">
        <f t="shared" si="6"/>
        <v>AdvanceMaleJuniorMale-73Kyorugi＆Poomsae</v>
      </c>
      <c r="G579" s="15" t="s">
        <v>467</v>
      </c>
    </row>
    <row r="580" spans="1:7" ht="18" customHeight="1">
      <c r="A580" s="7" t="s">
        <v>122</v>
      </c>
      <c r="B580" s="7" t="s">
        <v>138</v>
      </c>
      <c r="C580" s="16" t="s">
        <v>245</v>
      </c>
      <c r="D580" s="7" t="s">
        <v>440</v>
      </c>
      <c r="E580" s="7" t="s">
        <v>135</v>
      </c>
      <c r="F580" s="7" t="str">
        <f t="shared" si="6"/>
        <v>AdvanceMaleJuniorMale+73Kyorugi＆Poomsae</v>
      </c>
      <c r="G580" s="15" t="s">
        <v>473</v>
      </c>
    </row>
    <row r="581" spans="1:7" ht="18" hidden="1" customHeight="1">
      <c r="A581" s="7" t="s">
        <v>123</v>
      </c>
      <c r="B581" s="7" t="s">
        <v>155</v>
      </c>
      <c r="C581" s="16" t="s">
        <v>245</v>
      </c>
      <c r="D581" s="7" t="s">
        <v>450</v>
      </c>
      <c r="E581" s="7" t="s">
        <v>135</v>
      </c>
      <c r="F581" s="7" t="str">
        <f t="shared" si="6"/>
        <v>ElementaryFemaleJuniorJuniorFemale-44Kyorugi＆Poomsae</v>
      </c>
      <c r="G581" s="15" t="s">
        <v>451</v>
      </c>
    </row>
    <row r="582" spans="1:7" ht="18" hidden="1" customHeight="1">
      <c r="A582" s="7" t="s">
        <v>123</v>
      </c>
      <c r="B582" s="7" t="s">
        <v>155</v>
      </c>
      <c r="C582" s="16" t="s">
        <v>245</v>
      </c>
      <c r="D582" s="7" t="s">
        <v>453</v>
      </c>
      <c r="E582" s="7" t="s">
        <v>135</v>
      </c>
      <c r="F582" s="7" t="str">
        <f t="shared" si="6"/>
        <v>ElementaryFemaleJuniorJuniorFemale-49Kyorugi＆Poomsae</v>
      </c>
      <c r="G582" s="15" t="s">
        <v>454</v>
      </c>
    </row>
    <row r="583" spans="1:7" ht="18" hidden="1" customHeight="1">
      <c r="A583" s="7" t="s">
        <v>123</v>
      </c>
      <c r="B583" s="7" t="s">
        <v>155</v>
      </c>
      <c r="C583" s="16" t="s">
        <v>245</v>
      </c>
      <c r="D583" s="7" t="s">
        <v>456</v>
      </c>
      <c r="E583" s="7" t="s">
        <v>135</v>
      </c>
      <c r="F583" s="7" t="str">
        <f t="shared" si="6"/>
        <v>ElementaryFemaleJuniorJuniorFemale-55Kyorugi＆Poomsae</v>
      </c>
      <c r="G583" s="15" t="s">
        <v>457</v>
      </c>
    </row>
    <row r="584" spans="1:7" ht="18" hidden="1" customHeight="1">
      <c r="A584" s="7" t="s">
        <v>123</v>
      </c>
      <c r="B584" s="7" t="s">
        <v>155</v>
      </c>
      <c r="C584" s="16" t="s">
        <v>245</v>
      </c>
      <c r="D584" s="7" t="s">
        <v>462</v>
      </c>
      <c r="E584" s="7" t="s">
        <v>135</v>
      </c>
      <c r="F584" s="7" t="str">
        <f t="shared" si="6"/>
        <v>ElementaryFemaleJuniorJuniorFemale-63Kyorugi＆Poomsae</v>
      </c>
      <c r="G584" s="15" t="s">
        <v>463</v>
      </c>
    </row>
    <row r="585" spans="1:7" ht="18" hidden="1" customHeight="1">
      <c r="A585" s="7" t="s">
        <v>123</v>
      </c>
      <c r="B585" s="7" t="s">
        <v>155</v>
      </c>
      <c r="C585" s="16" t="s">
        <v>245</v>
      </c>
      <c r="D585" s="7" t="s">
        <v>468</v>
      </c>
      <c r="E585" s="7" t="s">
        <v>135</v>
      </c>
      <c r="F585" s="7" t="str">
        <f t="shared" si="6"/>
        <v>ElementaryFemaleJuniorJuniorFemale+63Kyorugi＆Poomsae</v>
      </c>
      <c r="G585" s="15" t="s">
        <v>469</v>
      </c>
    </row>
    <row r="586" spans="1:7" ht="18" customHeight="1">
      <c r="A586" s="7" t="s">
        <v>122</v>
      </c>
      <c r="B586" s="7" t="s">
        <v>155</v>
      </c>
      <c r="C586" s="16" t="s">
        <v>245</v>
      </c>
      <c r="D586" s="7" t="s">
        <v>442</v>
      </c>
      <c r="E586" s="7" t="s">
        <v>135</v>
      </c>
      <c r="F586" s="7" t="str">
        <f t="shared" si="6"/>
        <v>AdvanceFemaleJuniorFemale-44Kyorugi＆Poomsae</v>
      </c>
      <c r="G586" s="15" t="s">
        <v>452</v>
      </c>
    </row>
    <row r="587" spans="1:7" ht="18" customHeight="1">
      <c r="A587" s="7" t="s">
        <v>122</v>
      </c>
      <c r="B587" s="7" t="s">
        <v>155</v>
      </c>
      <c r="C587" s="16" t="s">
        <v>245</v>
      </c>
      <c r="D587" s="7" t="s">
        <v>409</v>
      </c>
      <c r="E587" s="7" t="s">
        <v>135</v>
      </c>
      <c r="F587" s="7" t="str">
        <f t="shared" si="6"/>
        <v>AdvanceFemaleJuniorFemale-49Kyorugi＆Poomsae</v>
      </c>
      <c r="G587" s="15" t="s">
        <v>455</v>
      </c>
    </row>
    <row r="588" spans="1:7" ht="18" customHeight="1">
      <c r="A588" s="7" t="s">
        <v>122</v>
      </c>
      <c r="B588" s="7" t="s">
        <v>155</v>
      </c>
      <c r="C588" s="16" t="s">
        <v>245</v>
      </c>
      <c r="D588" s="7" t="s">
        <v>372</v>
      </c>
      <c r="E588" s="7" t="s">
        <v>135</v>
      </c>
      <c r="F588" s="7" t="str">
        <f t="shared" si="6"/>
        <v>AdvanceFemaleJuniorFemale-55Kyorugi＆Poomsae</v>
      </c>
      <c r="G588" s="15" t="s">
        <v>458</v>
      </c>
    </row>
    <row r="589" spans="1:7" ht="18" customHeight="1">
      <c r="A589" s="7" t="s">
        <v>122</v>
      </c>
      <c r="B589" s="7" t="s">
        <v>155</v>
      </c>
      <c r="C589" s="16" t="s">
        <v>245</v>
      </c>
      <c r="D589" s="7" t="s">
        <v>446</v>
      </c>
      <c r="E589" s="7" t="s">
        <v>135</v>
      </c>
      <c r="F589" s="7" t="str">
        <f t="shared" si="6"/>
        <v>AdvanceFemaleJuniorFemale-63Kyorugi＆Poomsae</v>
      </c>
      <c r="G589" s="15" t="s">
        <v>464</v>
      </c>
    </row>
    <row r="590" spans="1:7" ht="18" customHeight="1">
      <c r="A590" s="7" t="s">
        <v>122</v>
      </c>
      <c r="B590" s="7" t="s">
        <v>155</v>
      </c>
      <c r="C590" s="16" t="s">
        <v>245</v>
      </c>
      <c r="D590" s="7" t="s">
        <v>448</v>
      </c>
      <c r="E590" s="7" t="s">
        <v>135</v>
      </c>
      <c r="F590" s="7" t="str">
        <f t="shared" si="6"/>
        <v>AdvanceFemaleJuniorFemale+63Kyorugi＆Poomsae</v>
      </c>
      <c r="G590" s="15" t="s">
        <v>470</v>
      </c>
    </row>
    <row r="591" spans="1:7" ht="18" hidden="1" customHeight="1">
      <c r="A591" s="7" t="s">
        <v>123</v>
      </c>
      <c r="B591" s="7" t="s">
        <v>138</v>
      </c>
      <c r="C591" s="16" t="s">
        <v>245</v>
      </c>
      <c r="D591" s="7" t="s">
        <v>474</v>
      </c>
      <c r="E591" s="7" t="s">
        <v>135</v>
      </c>
      <c r="F591" s="7" t="str">
        <f t="shared" si="6"/>
        <v>ElementaryMaleJuniorJuniorMale-48Kyorugi＆Poomsae</v>
      </c>
      <c r="G591" s="15" t="s">
        <v>475</v>
      </c>
    </row>
    <row r="592" spans="1:7" ht="18" hidden="1" customHeight="1">
      <c r="A592" s="7" t="s">
        <v>123</v>
      </c>
      <c r="B592" s="7" t="s">
        <v>138</v>
      </c>
      <c r="C592" s="16" t="s">
        <v>245</v>
      </c>
      <c r="D592" s="7" t="s">
        <v>477</v>
      </c>
      <c r="E592" s="7" t="s">
        <v>135</v>
      </c>
      <c r="F592" s="7" t="str">
        <f t="shared" si="6"/>
        <v>ElementaryMaleJuniorJuniorMale-55Kyorugi＆Poomsae</v>
      </c>
      <c r="G592" s="15" t="s">
        <v>478</v>
      </c>
    </row>
    <row r="593" spans="1:7" ht="18" hidden="1" customHeight="1">
      <c r="A593" s="7" t="s">
        <v>123</v>
      </c>
      <c r="B593" s="7" t="s">
        <v>138</v>
      </c>
      <c r="C593" s="16" t="s">
        <v>245</v>
      </c>
      <c r="D593" s="7" t="s">
        <v>459</v>
      </c>
      <c r="E593" s="7" t="s">
        <v>135</v>
      </c>
      <c r="F593" s="7" t="str">
        <f t="shared" si="6"/>
        <v>ElementaryMaleJuniorJuniorMale-63Kyorugi＆Poomsae</v>
      </c>
      <c r="G593" s="15" t="s">
        <v>460</v>
      </c>
    </row>
    <row r="594" spans="1:7" ht="18" hidden="1" customHeight="1">
      <c r="A594" s="7" t="s">
        <v>123</v>
      </c>
      <c r="B594" s="7" t="s">
        <v>138</v>
      </c>
      <c r="C594" s="16" t="s">
        <v>245</v>
      </c>
      <c r="D594" s="7" t="s">
        <v>465</v>
      </c>
      <c r="E594" s="7" t="s">
        <v>135</v>
      </c>
      <c r="F594" s="7" t="str">
        <f t="shared" si="6"/>
        <v>ElementaryMaleJuniorJuniorMale-73Kyorugi＆Poomsae</v>
      </c>
      <c r="G594" s="15" t="s">
        <v>466</v>
      </c>
    </row>
    <row r="595" spans="1:7" ht="18" hidden="1" customHeight="1">
      <c r="A595" s="7" t="s">
        <v>123</v>
      </c>
      <c r="B595" s="7" t="s">
        <v>138</v>
      </c>
      <c r="C595" s="16" t="s">
        <v>245</v>
      </c>
      <c r="D595" s="7" t="s">
        <v>471</v>
      </c>
      <c r="E595" s="7" t="s">
        <v>135</v>
      </c>
      <c r="F595" s="7" t="str">
        <f t="shared" si="6"/>
        <v>ElementaryMaleJuniorJuniorMale+73Kyorugi＆Poomsae</v>
      </c>
      <c r="G595" s="15" t="s">
        <v>472</v>
      </c>
    </row>
    <row r="596" spans="1:7" ht="18" hidden="1" customHeight="1">
      <c r="A596" s="7" t="s">
        <v>123</v>
      </c>
      <c r="B596" s="7" t="s">
        <v>138</v>
      </c>
      <c r="C596" s="16" t="s">
        <v>245</v>
      </c>
      <c r="D596" s="7" t="s">
        <v>474</v>
      </c>
      <c r="E596" s="7" t="s">
        <v>135</v>
      </c>
      <c r="F596" s="7" t="str">
        <f t="shared" si="6"/>
        <v>ElementaryMaleJuniorJuniorMale-48Kyorugi＆Poomsae</v>
      </c>
      <c r="G596" s="15" t="s">
        <v>475</v>
      </c>
    </row>
    <row r="597" spans="1:7" ht="18" hidden="1" customHeight="1">
      <c r="A597" s="7" t="s">
        <v>123</v>
      </c>
      <c r="B597" s="7" t="s">
        <v>138</v>
      </c>
      <c r="C597" s="16" t="s">
        <v>245</v>
      </c>
      <c r="D597" s="7" t="s">
        <v>477</v>
      </c>
      <c r="E597" s="7" t="s">
        <v>135</v>
      </c>
      <c r="F597" s="7" t="str">
        <f t="shared" si="6"/>
        <v>ElementaryMaleJuniorJuniorMale-55Kyorugi＆Poomsae</v>
      </c>
      <c r="G597" s="15" t="s">
        <v>478</v>
      </c>
    </row>
    <row r="598" spans="1:7" ht="18" hidden="1" customHeight="1">
      <c r="A598" s="7" t="s">
        <v>123</v>
      </c>
      <c r="B598" s="7" t="s">
        <v>138</v>
      </c>
      <c r="C598" s="16" t="s">
        <v>245</v>
      </c>
      <c r="D598" s="7" t="s">
        <v>459</v>
      </c>
      <c r="E598" s="7" t="s">
        <v>135</v>
      </c>
      <c r="F598" s="7" t="str">
        <f t="shared" si="6"/>
        <v>ElementaryMaleJuniorJuniorMale-63Kyorugi＆Poomsae</v>
      </c>
      <c r="G598" s="15" t="s">
        <v>460</v>
      </c>
    </row>
    <row r="599" spans="1:7" ht="18" hidden="1" customHeight="1">
      <c r="A599" s="7" t="s">
        <v>123</v>
      </c>
      <c r="B599" s="7" t="s">
        <v>138</v>
      </c>
      <c r="C599" s="16" t="s">
        <v>245</v>
      </c>
      <c r="D599" s="7" t="s">
        <v>465</v>
      </c>
      <c r="E599" s="7" t="s">
        <v>135</v>
      </c>
      <c r="F599" s="7" t="str">
        <f t="shared" si="6"/>
        <v>ElementaryMaleJuniorJuniorMale-73Kyorugi＆Poomsae</v>
      </c>
      <c r="G599" s="15" t="s">
        <v>466</v>
      </c>
    </row>
    <row r="600" spans="1:7" ht="18" hidden="1" customHeight="1">
      <c r="A600" s="7" t="s">
        <v>123</v>
      </c>
      <c r="B600" s="7" t="s">
        <v>138</v>
      </c>
      <c r="C600" s="16" t="s">
        <v>245</v>
      </c>
      <c r="D600" s="7" t="s">
        <v>471</v>
      </c>
      <c r="E600" s="7" t="s">
        <v>135</v>
      </c>
      <c r="F600" s="7" t="str">
        <f t="shared" si="6"/>
        <v>ElementaryMaleJuniorJuniorMale+73Kyorugi＆Poomsae</v>
      </c>
      <c r="G600" s="15" t="s">
        <v>472</v>
      </c>
    </row>
    <row r="601" spans="1:7" ht="18" hidden="1" customHeight="1">
      <c r="A601" s="7" t="s">
        <v>123</v>
      </c>
      <c r="B601" s="7" t="s">
        <v>138</v>
      </c>
      <c r="C601" s="16" t="s">
        <v>245</v>
      </c>
      <c r="D601" s="7" t="s">
        <v>474</v>
      </c>
      <c r="E601" s="7" t="s">
        <v>135</v>
      </c>
      <c r="F601" s="7" t="str">
        <f t="shared" si="6"/>
        <v>ElementaryMaleJuniorJuniorMale-48Kyorugi＆Poomsae</v>
      </c>
      <c r="G601" s="15" t="s">
        <v>475</v>
      </c>
    </row>
    <row r="602" spans="1:7" ht="18" hidden="1" customHeight="1">
      <c r="A602" s="7" t="s">
        <v>123</v>
      </c>
      <c r="B602" s="7" t="s">
        <v>138</v>
      </c>
      <c r="C602" s="16" t="s">
        <v>245</v>
      </c>
      <c r="D602" s="7" t="s">
        <v>477</v>
      </c>
      <c r="E602" s="7" t="s">
        <v>135</v>
      </c>
      <c r="F602" s="7" t="str">
        <f t="shared" si="6"/>
        <v>ElementaryMaleJuniorJuniorMale-55Kyorugi＆Poomsae</v>
      </c>
      <c r="G602" s="15" t="s">
        <v>478</v>
      </c>
    </row>
    <row r="603" spans="1:7" ht="18" hidden="1" customHeight="1">
      <c r="A603" s="7" t="s">
        <v>123</v>
      </c>
      <c r="B603" s="7" t="s">
        <v>138</v>
      </c>
      <c r="C603" s="16" t="s">
        <v>245</v>
      </c>
      <c r="D603" s="7" t="s">
        <v>459</v>
      </c>
      <c r="E603" s="7" t="s">
        <v>135</v>
      </c>
      <c r="F603" s="7" t="str">
        <f t="shared" si="6"/>
        <v>ElementaryMaleJuniorJuniorMale-63Kyorugi＆Poomsae</v>
      </c>
      <c r="G603" s="15" t="s">
        <v>460</v>
      </c>
    </row>
    <row r="604" spans="1:7" ht="18" hidden="1" customHeight="1">
      <c r="A604" s="7" t="s">
        <v>123</v>
      </c>
      <c r="B604" s="7" t="s">
        <v>138</v>
      </c>
      <c r="C604" s="16" t="s">
        <v>245</v>
      </c>
      <c r="D604" s="7" t="s">
        <v>465</v>
      </c>
      <c r="E604" s="7" t="s">
        <v>135</v>
      </c>
      <c r="F604" s="7" t="str">
        <f t="shared" si="6"/>
        <v>ElementaryMaleJuniorJuniorMale-73Kyorugi＆Poomsae</v>
      </c>
      <c r="G604" s="15" t="s">
        <v>466</v>
      </c>
    </row>
    <row r="605" spans="1:7" ht="18" hidden="1" customHeight="1">
      <c r="A605" s="7" t="s">
        <v>123</v>
      </c>
      <c r="B605" s="7" t="s">
        <v>138</v>
      </c>
      <c r="C605" s="16" t="s">
        <v>245</v>
      </c>
      <c r="D605" s="7" t="s">
        <v>471</v>
      </c>
      <c r="E605" s="7" t="s">
        <v>135</v>
      </c>
      <c r="F605" s="7" t="str">
        <f t="shared" si="6"/>
        <v>ElementaryMaleJuniorJuniorMale+73Kyorugi＆Poomsae</v>
      </c>
      <c r="G605" s="15" t="s">
        <v>472</v>
      </c>
    </row>
    <row r="606" spans="1:7" ht="18" hidden="1" customHeight="1">
      <c r="A606" s="7" t="s">
        <v>123</v>
      </c>
      <c r="B606" s="7" t="s">
        <v>155</v>
      </c>
      <c r="C606" s="16" t="s">
        <v>245</v>
      </c>
      <c r="D606" s="7" t="s">
        <v>450</v>
      </c>
      <c r="E606" s="7" t="s">
        <v>135</v>
      </c>
      <c r="F606" s="7" t="str">
        <f t="shared" si="6"/>
        <v>ElementaryFemaleJuniorJuniorFemale-44Kyorugi＆Poomsae</v>
      </c>
      <c r="G606" s="15" t="s">
        <v>451</v>
      </c>
    </row>
    <row r="607" spans="1:7" ht="18" hidden="1" customHeight="1">
      <c r="A607" s="7" t="s">
        <v>123</v>
      </c>
      <c r="B607" s="7" t="s">
        <v>155</v>
      </c>
      <c r="C607" s="16" t="s">
        <v>245</v>
      </c>
      <c r="D607" s="7" t="s">
        <v>453</v>
      </c>
      <c r="E607" s="7" t="s">
        <v>135</v>
      </c>
      <c r="F607" s="7" t="str">
        <f t="shared" si="6"/>
        <v>ElementaryFemaleJuniorJuniorFemale-49Kyorugi＆Poomsae</v>
      </c>
      <c r="G607" s="15" t="s">
        <v>454</v>
      </c>
    </row>
    <row r="608" spans="1:7" ht="18" hidden="1" customHeight="1">
      <c r="A608" s="7" t="s">
        <v>123</v>
      </c>
      <c r="B608" s="7" t="s">
        <v>155</v>
      </c>
      <c r="C608" s="16" t="s">
        <v>245</v>
      </c>
      <c r="D608" s="7" t="s">
        <v>456</v>
      </c>
      <c r="E608" s="7" t="s">
        <v>135</v>
      </c>
      <c r="F608" s="7" t="str">
        <f t="shared" si="6"/>
        <v>ElementaryFemaleJuniorJuniorFemale-55Kyorugi＆Poomsae</v>
      </c>
      <c r="G608" s="15" t="s">
        <v>457</v>
      </c>
    </row>
    <row r="609" spans="1:7" ht="18" hidden="1" customHeight="1">
      <c r="A609" s="7" t="s">
        <v>123</v>
      </c>
      <c r="B609" s="7" t="s">
        <v>155</v>
      </c>
      <c r="C609" s="16" t="s">
        <v>245</v>
      </c>
      <c r="D609" s="7" t="s">
        <v>462</v>
      </c>
      <c r="E609" s="7" t="s">
        <v>135</v>
      </c>
      <c r="F609" s="7" t="str">
        <f t="shared" si="6"/>
        <v>ElementaryFemaleJuniorJuniorFemale-63Kyorugi＆Poomsae</v>
      </c>
      <c r="G609" s="15" t="s">
        <v>463</v>
      </c>
    </row>
    <row r="610" spans="1:7" ht="18" hidden="1" customHeight="1">
      <c r="A610" s="7" t="s">
        <v>123</v>
      </c>
      <c r="B610" s="7" t="s">
        <v>155</v>
      </c>
      <c r="C610" s="16" t="s">
        <v>245</v>
      </c>
      <c r="D610" s="7" t="s">
        <v>468</v>
      </c>
      <c r="E610" s="7" t="s">
        <v>135</v>
      </c>
      <c r="F610" s="7" t="str">
        <f t="shared" si="6"/>
        <v>ElementaryFemaleJuniorJuniorFemale+63Kyorugi＆Poomsae</v>
      </c>
      <c r="G610" s="15" t="s">
        <v>469</v>
      </c>
    </row>
    <row r="611" spans="1:7" ht="18" hidden="1" customHeight="1">
      <c r="A611" s="7" t="s">
        <v>123</v>
      </c>
      <c r="B611" s="7" t="s">
        <v>155</v>
      </c>
      <c r="C611" s="16" t="s">
        <v>245</v>
      </c>
      <c r="D611" s="7" t="s">
        <v>450</v>
      </c>
      <c r="E611" s="7" t="s">
        <v>135</v>
      </c>
      <c r="F611" s="7" t="str">
        <f t="shared" si="6"/>
        <v>ElementaryFemaleJuniorJuniorFemale-44Kyorugi＆Poomsae</v>
      </c>
      <c r="G611" s="15" t="s">
        <v>451</v>
      </c>
    </row>
    <row r="612" spans="1:7" ht="18" hidden="1" customHeight="1">
      <c r="A612" s="7" t="s">
        <v>123</v>
      </c>
      <c r="B612" s="7" t="s">
        <v>155</v>
      </c>
      <c r="C612" s="16" t="s">
        <v>245</v>
      </c>
      <c r="D612" s="7" t="s">
        <v>453</v>
      </c>
      <c r="E612" s="7" t="s">
        <v>135</v>
      </c>
      <c r="F612" s="7" t="str">
        <f t="shared" si="6"/>
        <v>ElementaryFemaleJuniorJuniorFemale-49Kyorugi＆Poomsae</v>
      </c>
      <c r="G612" s="15" t="s">
        <v>454</v>
      </c>
    </row>
    <row r="613" spans="1:7" ht="18" hidden="1" customHeight="1">
      <c r="A613" s="7" t="s">
        <v>123</v>
      </c>
      <c r="B613" s="7" t="s">
        <v>155</v>
      </c>
      <c r="C613" s="16" t="s">
        <v>245</v>
      </c>
      <c r="D613" s="7" t="s">
        <v>456</v>
      </c>
      <c r="E613" s="7" t="s">
        <v>135</v>
      </c>
      <c r="F613" s="7" t="str">
        <f t="shared" si="6"/>
        <v>ElementaryFemaleJuniorJuniorFemale-55Kyorugi＆Poomsae</v>
      </c>
      <c r="G613" s="15" t="s">
        <v>457</v>
      </c>
    </row>
    <row r="614" spans="1:7" ht="18" hidden="1" customHeight="1">
      <c r="A614" s="7" t="s">
        <v>123</v>
      </c>
      <c r="B614" s="7" t="s">
        <v>155</v>
      </c>
      <c r="C614" s="16" t="s">
        <v>245</v>
      </c>
      <c r="D614" s="7" t="s">
        <v>462</v>
      </c>
      <c r="E614" s="7" t="s">
        <v>135</v>
      </c>
      <c r="F614" s="7" t="str">
        <f t="shared" si="6"/>
        <v>ElementaryFemaleJuniorJuniorFemale-63Kyorugi＆Poomsae</v>
      </c>
      <c r="G614" s="15" t="s">
        <v>463</v>
      </c>
    </row>
    <row r="615" spans="1:7" ht="18" hidden="1" customHeight="1">
      <c r="A615" s="7" t="s">
        <v>123</v>
      </c>
      <c r="B615" s="7" t="s">
        <v>155</v>
      </c>
      <c r="C615" s="16" t="s">
        <v>245</v>
      </c>
      <c r="D615" s="7" t="s">
        <v>468</v>
      </c>
      <c r="E615" s="7" t="s">
        <v>135</v>
      </c>
      <c r="F615" s="7" t="str">
        <f t="shared" si="6"/>
        <v>ElementaryFemaleJuniorJuniorFemale+63Kyorugi＆Poomsae</v>
      </c>
      <c r="G615" s="15" t="s">
        <v>469</v>
      </c>
    </row>
    <row r="616" spans="1:7" ht="18" hidden="1" customHeight="1">
      <c r="A616" s="7" t="s">
        <v>123</v>
      </c>
      <c r="B616" s="7" t="s">
        <v>155</v>
      </c>
      <c r="C616" s="16" t="s">
        <v>245</v>
      </c>
      <c r="D616" s="7" t="s">
        <v>450</v>
      </c>
      <c r="E616" s="7" t="s">
        <v>135</v>
      </c>
      <c r="F616" s="7" t="str">
        <f t="shared" si="6"/>
        <v>ElementaryFemaleJuniorJuniorFemale-44Kyorugi＆Poomsae</v>
      </c>
      <c r="G616" s="15" t="s">
        <v>451</v>
      </c>
    </row>
    <row r="617" spans="1:7" ht="18" hidden="1" customHeight="1">
      <c r="A617" s="7" t="s">
        <v>123</v>
      </c>
      <c r="B617" s="7" t="s">
        <v>155</v>
      </c>
      <c r="C617" s="16" t="s">
        <v>245</v>
      </c>
      <c r="D617" s="7" t="s">
        <v>453</v>
      </c>
      <c r="E617" s="7" t="s">
        <v>135</v>
      </c>
      <c r="F617" s="7" t="str">
        <f t="shared" si="6"/>
        <v>ElementaryFemaleJuniorJuniorFemale-49Kyorugi＆Poomsae</v>
      </c>
      <c r="G617" s="15" t="s">
        <v>454</v>
      </c>
    </row>
    <row r="618" spans="1:7" ht="18" hidden="1" customHeight="1">
      <c r="A618" s="7" t="s">
        <v>123</v>
      </c>
      <c r="B618" s="7" t="s">
        <v>155</v>
      </c>
      <c r="C618" s="16" t="s">
        <v>245</v>
      </c>
      <c r="D618" s="7" t="s">
        <v>456</v>
      </c>
      <c r="E618" s="7" t="s">
        <v>135</v>
      </c>
      <c r="F618" s="7" t="str">
        <f t="shared" si="6"/>
        <v>ElementaryFemaleJuniorJuniorFemale-55Kyorugi＆Poomsae</v>
      </c>
      <c r="G618" s="15" t="s">
        <v>457</v>
      </c>
    </row>
    <row r="619" spans="1:7" ht="18" hidden="1" customHeight="1">
      <c r="A619" s="7" t="s">
        <v>123</v>
      </c>
      <c r="B619" s="7" t="s">
        <v>155</v>
      </c>
      <c r="C619" s="16" t="s">
        <v>245</v>
      </c>
      <c r="D619" s="7" t="s">
        <v>462</v>
      </c>
      <c r="E619" s="7" t="s">
        <v>135</v>
      </c>
      <c r="F619" s="7" t="str">
        <f t="shared" si="6"/>
        <v>ElementaryFemaleJuniorJuniorFemale-63Kyorugi＆Poomsae</v>
      </c>
      <c r="G619" s="15" t="s">
        <v>463</v>
      </c>
    </row>
    <row r="620" spans="1:7" ht="18" hidden="1" customHeight="1">
      <c r="A620" s="7" t="s">
        <v>123</v>
      </c>
      <c r="B620" s="7" t="s">
        <v>155</v>
      </c>
      <c r="C620" s="16" t="s">
        <v>245</v>
      </c>
      <c r="D620" s="7" t="s">
        <v>468</v>
      </c>
      <c r="E620" s="7" t="s">
        <v>135</v>
      </c>
      <c r="F620" s="7" t="str">
        <f t="shared" si="6"/>
        <v>ElementaryFemaleJuniorJuniorFemale+63Kyorugi＆Poomsae</v>
      </c>
      <c r="G620" s="15" t="s">
        <v>469</v>
      </c>
    </row>
    <row r="621" spans="1:7" ht="18" customHeight="1">
      <c r="A621" s="7" t="s">
        <v>122</v>
      </c>
      <c r="B621" s="7" t="s">
        <v>138</v>
      </c>
      <c r="C621" s="16" t="s">
        <v>245</v>
      </c>
      <c r="D621" s="7" t="s">
        <v>432</v>
      </c>
      <c r="E621" s="7" t="s">
        <v>135</v>
      </c>
      <c r="F621" s="7" t="str">
        <f t="shared" si="6"/>
        <v>AdvanceMaleJuniorMale-48Kyorugi＆Poomsae</v>
      </c>
      <c r="G621" s="15" t="s">
        <v>476</v>
      </c>
    </row>
    <row r="622" spans="1:7" ht="18" customHeight="1">
      <c r="A622" s="7" t="s">
        <v>122</v>
      </c>
      <c r="B622" s="7" t="s">
        <v>138</v>
      </c>
      <c r="C622" s="16" t="s">
        <v>245</v>
      </c>
      <c r="D622" s="7" t="s">
        <v>434</v>
      </c>
      <c r="E622" s="7" t="s">
        <v>135</v>
      </c>
      <c r="F622" s="7" t="str">
        <f t="shared" si="6"/>
        <v>AdvanceMaleJuniorMale-55Kyorugi＆Poomsae</v>
      </c>
      <c r="G622" s="15" t="s">
        <v>479</v>
      </c>
    </row>
    <row r="623" spans="1:7" ht="18" customHeight="1">
      <c r="A623" s="7" t="s">
        <v>122</v>
      </c>
      <c r="B623" s="7" t="s">
        <v>138</v>
      </c>
      <c r="C623" s="16" t="s">
        <v>245</v>
      </c>
      <c r="D623" s="7" t="s">
        <v>436</v>
      </c>
      <c r="E623" s="7" t="s">
        <v>135</v>
      </c>
      <c r="F623" s="7" t="str">
        <f t="shared" si="6"/>
        <v>AdvanceMaleJuniorMale-63Kyorugi＆Poomsae</v>
      </c>
      <c r="G623" s="15" t="s">
        <v>461</v>
      </c>
    </row>
    <row r="624" spans="1:7" ht="18" customHeight="1">
      <c r="A624" s="7" t="s">
        <v>122</v>
      </c>
      <c r="B624" s="7" t="s">
        <v>138</v>
      </c>
      <c r="C624" s="16" t="s">
        <v>245</v>
      </c>
      <c r="D624" s="7" t="s">
        <v>438</v>
      </c>
      <c r="E624" s="7" t="s">
        <v>135</v>
      </c>
      <c r="F624" s="7" t="str">
        <f t="shared" si="6"/>
        <v>AdvanceMaleJuniorMale-73Kyorugi＆Poomsae</v>
      </c>
      <c r="G624" s="15" t="s">
        <v>467</v>
      </c>
    </row>
    <row r="625" spans="1:7" ht="18" customHeight="1">
      <c r="A625" s="7" t="s">
        <v>122</v>
      </c>
      <c r="B625" s="7" t="s">
        <v>138</v>
      </c>
      <c r="C625" s="16" t="s">
        <v>245</v>
      </c>
      <c r="D625" s="7" t="s">
        <v>440</v>
      </c>
      <c r="E625" s="7" t="s">
        <v>135</v>
      </c>
      <c r="F625" s="7" t="str">
        <f t="shared" si="6"/>
        <v>AdvanceMaleJuniorMale+73Kyorugi＆Poomsae</v>
      </c>
      <c r="G625" s="15" t="s">
        <v>473</v>
      </c>
    </row>
    <row r="626" spans="1:7" ht="18" customHeight="1">
      <c r="A626" s="7" t="s">
        <v>122</v>
      </c>
      <c r="B626" s="7" t="s">
        <v>138</v>
      </c>
      <c r="C626" s="16" t="s">
        <v>245</v>
      </c>
      <c r="D626" s="7" t="s">
        <v>432</v>
      </c>
      <c r="E626" s="7" t="s">
        <v>135</v>
      </c>
      <c r="F626" s="7" t="str">
        <f t="shared" si="6"/>
        <v>AdvanceMaleJuniorMale-48Kyorugi＆Poomsae</v>
      </c>
      <c r="G626" s="15" t="s">
        <v>476</v>
      </c>
    </row>
    <row r="627" spans="1:7" ht="18" customHeight="1">
      <c r="A627" s="7" t="s">
        <v>122</v>
      </c>
      <c r="B627" s="7" t="s">
        <v>138</v>
      </c>
      <c r="C627" s="16" t="s">
        <v>245</v>
      </c>
      <c r="D627" s="7" t="s">
        <v>434</v>
      </c>
      <c r="E627" s="7" t="s">
        <v>135</v>
      </c>
      <c r="F627" s="7" t="str">
        <f t="shared" si="6"/>
        <v>AdvanceMaleJuniorMale-55Kyorugi＆Poomsae</v>
      </c>
      <c r="G627" s="15" t="s">
        <v>479</v>
      </c>
    </row>
    <row r="628" spans="1:7" ht="18" customHeight="1">
      <c r="A628" s="7" t="s">
        <v>122</v>
      </c>
      <c r="B628" s="7" t="s">
        <v>138</v>
      </c>
      <c r="C628" s="16" t="s">
        <v>245</v>
      </c>
      <c r="D628" s="7" t="s">
        <v>436</v>
      </c>
      <c r="E628" s="7" t="s">
        <v>135</v>
      </c>
      <c r="F628" s="7" t="str">
        <f t="shared" si="6"/>
        <v>AdvanceMaleJuniorMale-63Kyorugi＆Poomsae</v>
      </c>
      <c r="G628" s="15" t="s">
        <v>461</v>
      </c>
    </row>
    <row r="629" spans="1:7" ht="18" customHeight="1">
      <c r="A629" s="7" t="s">
        <v>122</v>
      </c>
      <c r="B629" s="7" t="s">
        <v>138</v>
      </c>
      <c r="C629" s="16" t="s">
        <v>245</v>
      </c>
      <c r="D629" s="7" t="s">
        <v>438</v>
      </c>
      <c r="E629" s="7" t="s">
        <v>135</v>
      </c>
      <c r="F629" s="7" t="str">
        <f t="shared" si="6"/>
        <v>AdvanceMaleJuniorMale-73Kyorugi＆Poomsae</v>
      </c>
      <c r="G629" s="15" t="s">
        <v>467</v>
      </c>
    </row>
    <row r="630" spans="1:7" ht="18" customHeight="1">
      <c r="A630" s="7" t="s">
        <v>122</v>
      </c>
      <c r="B630" s="7" t="s">
        <v>138</v>
      </c>
      <c r="C630" s="16" t="s">
        <v>245</v>
      </c>
      <c r="D630" s="7" t="s">
        <v>440</v>
      </c>
      <c r="E630" s="7" t="s">
        <v>135</v>
      </c>
      <c r="F630" s="7" t="str">
        <f t="shared" si="6"/>
        <v>AdvanceMaleJuniorMale+73Kyorugi＆Poomsae</v>
      </c>
      <c r="G630" s="15" t="s">
        <v>473</v>
      </c>
    </row>
    <row r="631" spans="1:7" ht="18" customHeight="1">
      <c r="A631" s="7" t="s">
        <v>122</v>
      </c>
      <c r="B631" s="7" t="s">
        <v>138</v>
      </c>
      <c r="C631" s="16" t="s">
        <v>245</v>
      </c>
      <c r="D631" s="7" t="s">
        <v>432</v>
      </c>
      <c r="E631" s="7" t="s">
        <v>135</v>
      </c>
      <c r="F631" s="7" t="str">
        <f t="shared" si="6"/>
        <v>AdvanceMaleJuniorMale-48Kyorugi＆Poomsae</v>
      </c>
      <c r="G631" s="15" t="s">
        <v>476</v>
      </c>
    </row>
    <row r="632" spans="1:7" ht="18" customHeight="1">
      <c r="A632" s="7" t="s">
        <v>122</v>
      </c>
      <c r="B632" s="7" t="s">
        <v>138</v>
      </c>
      <c r="C632" s="16" t="s">
        <v>245</v>
      </c>
      <c r="D632" s="7" t="s">
        <v>434</v>
      </c>
      <c r="E632" s="7" t="s">
        <v>135</v>
      </c>
      <c r="F632" s="7" t="str">
        <f t="shared" si="6"/>
        <v>AdvanceMaleJuniorMale-55Kyorugi＆Poomsae</v>
      </c>
      <c r="G632" s="15" t="s">
        <v>479</v>
      </c>
    </row>
    <row r="633" spans="1:7" ht="18" customHeight="1">
      <c r="A633" s="7" t="s">
        <v>122</v>
      </c>
      <c r="B633" s="7" t="s">
        <v>138</v>
      </c>
      <c r="C633" s="16" t="s">
        <v>245</v>
      </c>
      <c r="D633" s="7" t="s">
        <v>436</v>
      </c>
      <c r="E633" s="7" t="s">
        <v>135</v>
      </c>
      <c r="F633" s="7" t="str">
        <f t="shared" si="6"/>
        <v>AdvanceMaleJuniorMale-63Kyorugi＆Poomsae</v>
      </c>
      <c r="G633" s="15" t="s">
        <v>461</v>
      </c>
    </row>
    <row r="634" spans="1:7" ht="18" customHeight="1">
      <c r="A634" s="7" t="s">
        <v>122</v>
      </c>
      <c r="B634" s="7" t="s">
        <v>138</v>
      </c>
      <c r="C634" s="16" t="s">
        <v>245</v>
      </c>
      <c r="D634" s="7" t="s">
        <v>438</v>
      </c>
      <c r="E634" s="7" t="s">
        <v>135</v>
      </c>
      <c r="F634" s="7" t="str">
        <f t="shared" si="6"/>
        <v>AdvanceMaleJuniorMale-73Kyorugi＆Poomsae</v>
      </c>
      <c r="G634" s="15" t="s">
        <v>467</v>
      </c>
    </row>
    <row r="635" spans="1:7" ht="18" customHeight="1">
      <c r="A635" s="7" t="s">
        <v>122</v>
      </c>
      <c r="B635" s="7" t="s">
        <v>138</v>
      </c>
      <c r="C635" s="16" t="s">
        <v>245</v>
      </c>
      <c r="D635" s="7" t="s">
        <v>440</v>
      </c>
      <c r="E635" s="7" t="s">
        <v>135</v>
      </c>
      <c r="F635" s="7" t="str">
        <f t="shared" si="6"/>
        <v>AdvanceMaleJuniorMale+73Kyorugi＆Poomsae</v>
      </c>
      <c r="G635" s="15" t="s">
        <v>473</v>
      </c>
    </row>
    <row r="636" spans="1:7" ht="18" customHeight="1">
      <c r="A636" s="7" t="s">
        <v>122</v>
      </c>
      <c r="B636" s="7" t="s">
        <v>155</v>
      </c>
      <c r="C636" s="16" t="s">
        <v>245</v>
      </c>
      <c r="D636" s="7" t="s">
        <v>442</v>
      </c>
      <c r="E636" s="7" t="s">
        <v>135</v>
      </c>
      <c r="F636" s="7" t="str">
        <f t="shared" si="6"/>
        <v>AdvanceFemaleJuniorFemale-44Kyorugi＆Poomsae</v>
      </c>
      <c r="G636" s="15" t="s">
        <v>452</v>
      </c>
    </row>
    <row r="637" spans="1:7" ht="18" customHeight="1">
      <c r="A637" s="7" t="s">
        <v>122</v>
      </c>
      <c r="B637" s="7" t="s">
        <v>155</v>
      </c>
      <c r="C637" s="16" t="s">
        <v>245</v>
      </c>
      <c r="D637" s="7" t="s">
        <v>409</v>
      </c>
      <c r="E637" s="7" t="s">
        <v>135</v>
      </c>
      <c r="F637" s="7" t="str">
        <f t="shared" si="6"/>
        <v>AdvanceFemaleJuniorFemale-49Kyorugi＆Poomsae</v>
      </c>
      <c r="G637" s="15" t="s">
        <v>455</v>
      </c>
    </row>
    <row r="638" spans="1:7" ht="18" customHeight="1">
      <c r="A638" s="7" t="s">
        <v>122</v>
      </c>
      <c r="B638" s="7" t="s">
        <v>155</v>
      </c>
      <c r="C638" s="16" t="s">
        <v>245</v>
      </c>
      <c r="D638" s="7" t="s">
        <v>372</v>
      </c>
      <c r="E638" s="7" t="s">
        <v>135</v>
      </c>
      <c r="F638" s="7" t="str">
        <f t="shared" si="6"/>
        <v>AdvanceFemaleJuniorFemale-55Kyorugi＆Poomsae</v>
      </c>
      <c r="G638" s="15" t="s">
        <v>458</v>
      </c>
    </row>
    <row r="639" spans="1:7" ht="18" customHeight="1">
      <c r="A639" s="7" t="s">
        <v>122</v>
      </c>
      <c r="B639" s="7" t="s">
        <v>155</v>
      </c>
      <c r="C639" s="16" t="s">
        <v>245</v>
      </c>
      <c r="D639" s="7" t="s">
        <v>446</v>
      </c>
      <c r="E639" s="7" t="s">
        <v>135</v>
      </c>
      <c r="F639" s="7" t="str">
        <f t="shared" si="6"/>
        <v>AdvanceFemaleJuniorFemale-63Kyorugi＆Poomsae</v>
      </c>
      <c r="G639" s="15" t="s">
        <v>464</v>
      </c>
    </row>
    <row r="640" spans="1:7" ht="18" customHeight="1">
      <c r="A640" s="7" t="s">
        <v>122</v>
      </c>
      <c r="B640" s="7" t="s">
        <v>155</v>
      </c>
      <c r="C640" s="16" t="s">
        <v>245</v>
      </c>
      <c r="D640" s="7" t="s">
        <v>448</v>
      </c>
      <c r="E640" s="7" t="s">
        <v>135</v>
      </c>
      <c r="F640" s="7" t="str">
        <f t="shared" si="6"/>
        <v>AdvanceFemaleJuniorFemale+63Kyorugi＆Poomsae</v>
      </c>
      <c r="G640" s="15" t="s">
        <v>470</v>
      </c>
    </row>
    <row r="641" spans="1:7" ht="18" customHeight="1">
      <c r="A641" s="7" t="s">
        <v>122</v>
      </c>
      <c r="B641" s="7" t="s">
        <v>155</v>
      </c>
      <c r="C641" s="16" t="s">
        <v>245</v>
      </c>
      <c r="D641" s="7" t="s">
        <v>442</v>
      </c>
      <c r="E641" s="7" t="s">
        <v>135</v>
      </c>
      <c r="F641" s="7" t="str">
        <f t="shared" si="6"/>
        <v>AdvanceFemaleJuniorFemale-44Kyorugi＆Poomsae</v>
      </c>
      <c r="G641" s="15" t="s">
        <v>452</v>
      </c>
    </row>
    <row r="642" spans="1:7" ht="18" customHeight="1">
      <c r="A642" s="7" t="s">
        <v>122</v>
      </c>
      <c r="B642" s="7" t="s">
        <v>155</v>
      </c>
      <c r="C642" s="16" t="s">
        <v>245</v>
      </c>
      <c r="D642" s="7" t="s">
        <v>409</v>
      </c>
      <c r="E642" s="7" t="s">
        <v>135</v>
      </c>
      <c r="F642" s="7" t="str">
        <f t="shared" si="6"/>
        <v>AdvanceFemaleJuniorFemale-49Kyorugi＆Poomsae</v>
      </c>
      <c r="G642" s="15" t="s">
        <v>455</v>
      </c>
    </row>
    <row r="643" spans="1:7" ht="18" customHeight="1">
      <c r="A643" s="7" t="s">
        <v>122</v>
      </c>
      <c r="B643" s="7" t="s">
        <v>155</v>
      </c>
      <c r="C643" s="16" t="s">
        <v>245</v>
      </c>
      <c r="D643" s="7" t="s">
        <v>372</v>
      </c>
      <c r="E643" s="7" t="s">
        <v>135</v>
      </c>
      <c r="F643" s="7" t="str">
        <f t="shared" si="6"/>
        <v>AdvanceFemaleJuniorFemale-55Kyorugi＆Poomsae</v>
      </c>
      <c r="G643" s="15" t="s">
        <v>458</v>
      </c>
    </row>
    <row r="644" spans="1:7" ht="18" customHeight="1">
      <c r="A644" s="7" t="s">
        <v>122</v>
      </c>
      <c r="B644" s="7" t="s">
        <v>155</v>
      </c>
      <c r="C644" s="16" t="s">
        <v>245</v>
      </c>
      <c r="D644" s="7" t="s">
        <v>446</v>
      </c>
      <c r="E644" s="7" t="s">
        <v>135</v>
      </c>
      <c r="F644" s="7" t="str">
        <f t="shared" si="6"/>
        <v>AdvanceFemaleJuniorFemale-63Kyorugi＆Poomsae</v>
      </c>
      <c r="G644" s="15" t="s">
        <v>464</v>
      </c>
    </row>
    <row r="645" spans="1:7" ht="18" customHeight="1">
      <c r="A645" s="7" t="s">
        <v>122</v>
      </c>
      <c r="B645" s="7" t="s">
        <v>155</v>
      </c>
      <c r="C645" s="16" t="s">
        <v>245</v>
      </c>
      <c r="D645" s="7" t="s">
        <v>448</v>
      </c>
      <c r="E645" s="7" t="s">
        <v>135</v>
      </c>
      <c r="F645" s="7" t="str">
        <f t="shared" si="6"/>
        <v>AdvanceFemaleJuniorFemale+63Kyorugi＆Poomsae</v>
      </c>
      <c r="G645" s="15" t="s">
        <v>470</v>
      </c>
    </row>
    <row r="646" spans="1:7" ht="18" customHeight="1">
      <c r="A646" s="7" t="s">
        <v>122</v>
      </c>
      <c r="B646" s="7" t="s">
        <v>155</v>
      </c>
      <c r="C646" s="16" t="s">
        <v>245</v>
      </c>
      <c r="D646" s="7" t="s">
        <v>442</v>
      </c>
      <c r="E646" s="7" t="s">
        <v>135</v>
      </c>
      <c r="F646" s="7" t="str">
        <f t="shared" si="6"/>
        <v>AdvanceFemaleJuniorFemale-44Kyorugi＆Poomsae</v>
      </c>
      <c r="G646" s="15" t="s">
        <v>452</v>
      </c>
    </row>
    <row r="647" spans="1:7" ht="18" customHeight="1">
      <c r="A647" s="7" t="s">
        <v>122</v>
      </c>
      <c r="B647" s="7" t="s">
        <v>155</v>
      </c>
      <c r="C647" s="16" t="s">
        <v>245</v>
      </c>
      <c r="D647" s="7" t="s">
        <v>409</v>
      </c>
      <c r="E647" s="7" t="s">
        <v>135</v>
      </c>
      <c r="F647" s="7" t="str">
        <f t="shared" si="6"/>
        <v>AdvanceFemaleJuniorFemale-49Kyorugi＆Poomsae</v>
      </c>
      <c r="G647" s="15" t="s">
        <v>455</v>
      </c>
    </row>
    <row r="648" spans="1:7" ht="18" customHeight="1">
      <c r="A648" s="7" t="s">
        <v>122</v>
      </c>
      <c r="B648" s="7" t="s">
        <v>155</v>
      </c>
      <c r="C648" s="16" t="s">
        <v>245</v>
      </c>
      <c r="D648" s="7" t="s">
        <v>372</v>
      </c>
      <c r="E648" s="7" t="s">
        <v>135</v>
      </c>
      <c r="F648" s="7" t="str">
        <f t="shared" si="6"/>
        <v>AdvanceFemaleJuniorFemale-55Kyorugi＆Poomsae</v>
      </c>
      <c r="G648" s="15" t="s">
        <v>458</v>
      </c>
    </row>
    <row r="649" spans="1:7" ht="18" customHeight="1">
      <c r="A649" s="7" t="s">
        <v>122</v>
      </c>
      <c r="B649" s="7" t="s">
        <v>155</v>
      </c>
      <c r="C649" s="16" t="s">
        <v>245</v>
      </c>
      <c r="D649" s="7" t="s">
        <v>446</v>
      </c>
      <c r="E649" s="7" t="s">
        <v>135</v>
      </c>
      <c r="F649" s="7" t="str">
        <f t="shared" si="6"/>
        <v>AdvanceFemaleJuniorFemale-63Kyorugi＆Poomsae</v>
      </c>
      <c r="G649" s="15" t="s">
        <v>464</v>
      </c>
    </row>
    <row r="650" spans="1:7" ht="18" customHeight="1">
      <c r="A650" s="7" t="s">
        <v>122</v>
      </c>
      <c r="B650" s="7" t="s">
        <v>155</v>
      </c>
      <c r="C650" s="16" t="s">
        <v>245</v>
      </c>
      <c r="D650" s="7" t="s">
        <v>448</v>
      </c>
      <c r="E650" s="7" t="s">
        <v>135</v>
      </c>
      <c r="F650" s="7" t="str">
        <f t="shared" si="6"/>
        <v>AdvanceFemaleJuniorFemale+63Kyorugi＆Poomsae</v>
      </c>
      <c r="G650" s="15" t="s">
        <v>470</v>
      </c>
    </row>
    <row r="651" spans="1:7" ht="18" hidden="1" customHeight="1">
      <c r="A651" s="7" t="s">
        <v>123</v>
      </c>
      <c r="B651" s="7" t="s">
        <v>138</v>
      </c>
      <c r="C651" s="7" t="s">
        <v>126</v>
      </c>
      <c r="D651" s="7" t="s">
        <v>386</v>
      </c>
      <c r="E651" s="7" t="s">
        <v>135</v>
      </c>
      <c r="F651" s="7" t="str">
        <f t="shared" si="6"/>
        <v>ElementaryMaleSeniorSeniorMale-58Kyorugi＆Poomsae</v>
      </c>
      <c r="G651" s="15" t="s">
        <v>144</v>
      </c>
    </row>
    <row r="652" spans="1:7" ht="18" hidden="1" customHeight="1">
      <c r="A652" s="7" t="s">
        <v>123</v>
      </c>
      <c r="B652" s="7" t="s">
        <v>138</v>
      </c>
      <c r="C652" s="7" t="s">
        <v>126</v>
      </c>
      <c r="D652" s="7" t="s">
        <v>387</v>
      </c>
      <c r="E652" s="7" t="s">
        <v>135</v>
      </c>
      <c r="F652" s="7" t="str">
        <f t="shared" si="6"/>
        <v>ElementaryMaleSeniorSeniorMale-68Kyorugi＆Poomsae</v>
      </c>
      <c r="G652" s="15" t="s">
        <v>145</v>
      </c>
    </row>
    <row r="653" spans="1:7" ht="18" hidden="1" customHeight="1">
      <c r="A653" s="7" t="s">
        <v>123</v>
      </c>
      <c r="B653" s="7" t="s">
        <v>138</v>
      </c>
      <c r="C653" s="7" t="s">
        <v>126</v>
      </c>
      <c r="D653" s="7" t="s">
        <v>388</v>
      </c>
      <c r="E653" s="7" t="s">
        <v>135</v>
      </c>
      <c r="F653" s="7" t="str">
        <f t="shared" si="6"/>
        <v>ElementaryMaleSeniorSeniorMale-80Kyorugi＆Poomsae</v>
      </c>
      <c r="G653" s="15" t="s">
        <v>146</v>
      </c>
    </row>
    <row r="654" spans="1:7" ht="18" hidden="1" customHeight="1">
      <c r="A654" s="7" t="s">
        <v>123</v>
      </c>
      <c r="B654" s="7" t="s">
        <v>138</v>
      </c>
      <c r="C654" s="7" t="s">
        <v>126</v>
      </c>
      <c r="D654" s="7" t="s">
        <v>389</v>
      </c>
      <c r="E654" s="7" t="s">
        <v>135</v>
      </c>
      <c r="F654" s="7" t="str">
        <f t="shared" si="6"/>
        <v>ElementaryMaleSeniorSeniorMale+80Kyorugi＆Poomsae</v>
      </c>
      <c r="G654" s="15" t="s">
        <v>147</v>
      </c>
    </row>
    <row r="655" spans="1:7" ht="18" hidden="1" customHeight="1">
      <c r="A655" s="7" t="s">
        <v>123</v>
      </c>
      <c r="B655" s="7" t="s">
        <v>155</v>
      </c>
      <c r="C655" s="7" t="s">
        <v>126</v>
      </c>
      <c r="D655" s="7" t="s">
        <v>390</v>
      </c>
      <c r="E655" s="7" t="s">
        <v>135</v>
      </c>
      <c r="F655" s="7" t="str">
        <f t="shared" si="6"/>
        <v>ElementaryFemaleSeniorSeniorFemale-49Kyorugi＆Poomsae</v>
      </c>
      <c r="G655" s="15" t="s">
        <v>161</v>
      </c>
    </row>
    <row r="656" spans="1:7" ht="18" hidden="1" customHeight="1">
      <c r="A656" s="7" t="s">
        <v>123</v>
      </c>
      <c r="B656" s="7" t="s">
        <v>155</v>
      </c>
      <c r="C656" s="7" t="s">
        <v>126</v>
      </c>
      <c r="D656" s="7" t="s">
        <v>391</v>
      </c>
      <c r="E656" s="7" t="s">
        <v>135</v>
      </c>
      <c r="F656" s="7" t="str">
        <f t="shared" si="6"/>
        <v>ElementaryFemaleSeniorSeniorFemale-57Kyorugi＆Poomsae</v>
      </c>
      <c r="G656" s="15" t="s">
        <v>162</v>
      </c>
    </row>
    <row r="657" spans="1:9" ht="18" hidden="1" customHeight="1">
      <c r="A657" s="7" t="s">
        <v>123</v>
      </c>
      <c r="B657" s="7" t="s">
        <v>155</v>
      </c>
      <c r="C657" s="7" t="s">
        <v>126</v>
      </c>
      <c r="D657" s="7" t="s">
        <v>392</v>
      </c>
      <c r="E657" s="7" t="s">
        <v>135</v>
      </c>
      <c r="F657" s="7" t="str">
        <f t="shared" si="6"/>
        <v>ElementaryFemaleSeniorSeniorFemale-67Kyorugi＆Poomsae</v>
      </c>
      <c r="G657" s="15" t="s">
        <v>163</v>
      </c>
    </row>
    <row r="658" spans="1:9" ht="18" hidden="1" customHeight="1">
      <c r="A658" s="7" t="s">
        <v>123</v>
      </c>
      <c r="B658" s="7" t="s">
        <v>155</v>
      </c>
      <c r="C658" s="7" t="s">
        <v>126</v>
      </c>
      <c r="D658" s="7" t="s">
        <v>393</v>
      </c>
      <c r="E658" s="7" t="s">
        <v>135</v>
      </c>
      <c r="F658" s="7" t="str">
        <f t="shared" si="6"/>
        <v>ElementaryFemaleSeniorSeniorFemale+67Kyorugi＆Poomsae</v>
      </c>
      <c r="G658" s="15" t="s">
        <v>164</v>
      </c>
    </row>
    <row r="659" spans="1:9" ht="18" hidden="1" customHeight="1">
      <c r="A659" s="7" t="s">
        <v>251</v>
      </c>
      <c r="B659" s="7" t="s">
        <v>138</v>
      </c>
      <c r="C659" s="7" t="s">
        <v>126</v>
      </c>
      <c r="D659" s="7" t="s">
        <v>73</v>
      </c>
      <c r="E659" s="7" t="s">
        <v>135</v>
      </c>
      <c r="F659" s="7" t="str">
        <f t="shared" si="6"/>
        <v>MastersMaleSenior-Kyorugi＆Poomsae</v>
      </c>
      <c r="G659" s="7" t="s">
        <v>253</v>
      </c>
    </row>
    <row r="660" spans="1:9" ht="18" hidden="1" customHeight="1">
      <c r="A660" s="7" t="s">
        <v>246</v>
      </c>
      <c r="B660" s="7" t="s">
        <v>138</v>
      </c>
      <c r="C660" s="16" t="s">
        <v>133</v>
      </c>
      <c r="D660" s="7" t="s">
        <v>73</v>
      </c>
      <c r="E660" s="7" t="s">
        <v>135</v>
      </c>
      <c r="F660" s="7" t="str">
        <f t="shared" si="6"/>
        <v>BeginnerMaleChildren-Kyorugi＆Poomsae</v>
      </c>
      <c r="G660" s="7" t="s">
        <v>256</v>
      </c>
    </row>
    <row r="661" spans="1:9" ht="18" hidden="1" customHeight="1">
      <c r="A661" s="7" t="s">
        <v>246</v>
      </c>
      <c r="B661" s="7" t="s">
        <v>138</v>
      </c>
      <c r="C661" s="16" t="s">
        <v>133</v>
      </c>
      <c r="D661" s="7" t="s">
        <v>73</v>
      </c>
      <c r="E661" s="7" t="s">
        <v>135</v>
      </c>
      <c r="F661" s="7" t="str">
        <f t="shared" si="6"/>
        <v>BeginnerMaleChildren-Kyorugi＆Poomsae</v>
      </c>
      <c r="G661" s="7" t="s">
        <v>256</v>
      </c>
    </row>
    <row r="662" spans="1:9" ht="18" hidden="1" customHeight="1">
      <c r="A662" s="7" t="s">
        <v>246</v>
      </c>
      <c r="B662" s="7" t="s">
        <v>138</v>
      </c>
      <c r="C662" s="16" t="s">
        <v>133</v>
      </c>
      <c r="D662" s="7" t="s">
        <v>73</v>
      </c>
      <c r="E662" s="7" t="s">
        <v>135</v>
      </c>
      <c r="F662" s="7" t="str">
        <f t="shared" si="6"/>
        <v>BeginnerMaleChildren-Kyorugi＆Poomsae</v>
      </c>
      <c r="G662" s="7" t="s">
        <v>247</v>
      </c>
      <c r="I662" s="7" t="str">
        <f>" "&amp;D662</f>
        <v xml:space="preserve"> -</v>
      </c>
    </row>
    <row r="663" spans="1:9" ht="18" hidden="1" customHeight="1">
      <c r="A663" s="7" t="s">
        <v>246</v>
      </c>
      <c r="B663" s="7" t="s">
        <v>138</v>
      </c>
      <c r="C663" s="16" t="s">
        <v>133</v>
      </c>
      <c r="D663" s="7" t="s">
        <v>73</v>
      </c>
      <c r="E663" s="7" t="s">
        <v>135</v>
      </c>
      <c r="F663" s="7" t="str">
        <f t="shared" si="6"/>
        <v>BeginnerMaleChildren-Kyorugi＆Poomsae</v>
      </c>
      <c r="G663" s="7" t="s">
        <v>258</v>
      </c>
    </row>
    <row r="664" spans="1:9" ht="18" hidden="1" customHeight="1">
      <c r="A664" s="7" t="s">
        <v>246</v>
      </c>
      <c r="B664" s="7" t="s">
        <v>138</v>
      </c>
      <c r="C664" s="16" t="s">
        <v>133</v>
      </c>
      <c r="D664" s="7" t="s">
        <v>73</v>
      </c>
      <c r="E664" s="7" t="s">
        <v>135</v>
      </c>
      <c r="F664" s="7" t="str">
        <f t="shared" si="6"/>
        <v>BeginnerMaleChildren-Kyorugi＆Poomsae</v>
      </c>
      <c r="G664" s="7" t="s">
        <v>260</v>
      </c>
    </row>
    <row r="665" spans="1:9" ht="18" hidden="1" customHeight="1">
      <c r="A665" s="7" t="s">
        <v>246</v>
      </c>
      <c r="B665" s="7" t="s">
        <v>138</v>
      </c>
      <c r="C665" s="17"/>
      <c r="D665" s="7" t="s">
        <v>73</v>
      </c>
      <c r="E665" s="7" t="s">
        <v>135</v>
      </c>
      <c r="F665" s="7" t="str">
        <f t="shared" si="6"/>
        <v>BeginnerMale-Kyorugi＆Poomsae</v>
      </c>
      <c r="G665" s="7" t="s">
        <v>260</v>
      </c>
    </row>
    <row r="666" spans="1:9" ht="18" hidden="1" customHeight="1">
      <c r="A666" s="7" t="s">
        <v>246</v>
      </c>
      <c r="B666" s="7" t="s">
        <v>138</v>
      </c>
      <c r="C666" s="16" t="s">
        <v>245</v>
      </c>
      <c r="D666" s="7" t="s">
        <v>73</v>
      </c>
      <c r="E666" s="7" t="s">
        <v>135</v>
      </c>
      <c r="F666" s="7" t="str">
        <f t="shared" si="6"/>
        <v>BeginnerMaleJunior-Kyorugi＆Poomsae</v>
      </c>
      <c r="G666" s="7" t="s">
        <v>264</v>
      </c>
    </row>
    <row r="667" spans="1:9" ht="18" hidden="1" customHeight="1">
      <c r="A667" s="7" t="s">
        <v>246</v>
      </c>
      <c r="B667" s="7" t="s">
        <v>138</v>
      </c>
      <c r="C667" s="16" t="s">
        <v>245</v>
      </c>
      <c r="D667" s="7" t="s">
        <v>73</v>
      </c>
      <c r="E667" s="7" t="s">
        <v>135</v>
      </c>
      <c r="F667" s="7" t="str">
        <f t="shared" si="6"/>
        <v>BeginnerMaleJunior-Kyorugi＆Poomsae</v>
      </c>
      <c r="G667" s="7" t="s">
        <v>264</v>
      </c>
    </row>
    <row r="668" spans="1:9" ht="18" hidden="1" customHeight="1">
      <c r="A668" s="7" t="s">
        <v>246</v>
      </c>
      <c r="B668" s="7" t="s">
        <v>138</v>
      </c>
      <c r="C668" s="16" t="s">
        <v>245</v>
      </c>
      <c r="D668" s="7" t="s">
        <v>73</v>
      </c>
      <c r="E668" s="7" t="s">
        <v>135</v>
      </c>
      <c r="F668" s="7" t="str">
        <f t="shared" si="6"/>
        <v>BeginnerMaleJunior-Kyorugi＆Poomsae</v>
      </c>
      <c r="G668" s="7" t="s">
        <v>264</v>
      </c>
    </row>
    <row r="669" spans="1:9" ht="18" hidden="1" customHeight="1">
      <c r="A669" s="7" t="s">
        <v>246</v>
      </c>
      <c r="B669" s="7" t="s">
        <v>138</v>
      </c>
      <c r="C669" s="7" t="s">
        <v>244</v>
      </c>
      <c r="D669" s="7" t="s">
        <v>73</v>
      </c>
      <c r="E669" s="7" t="s">
        <v>135</v>
      </c>
      <c r="F669" s="7" t="str">
        <f t="shared" si="6"/>
        <v>BeginnerMaleCadet-Kyorugi＆Poomsae</v>
      </c>
      <c r="G669" s="7" t="s">
        <v>262</v>
      </c>
    </row>
    <row r="670" spans="1:9" ht="18" hidden="1" customHeight="1">
      <c r="A670" s="7" t="s">
        <v>246</v>
      </c>
      <c r="B670" s="7" t="s">
        <v>138</v>
      </c>
      <c r="C670" s="7" t="s">
        <v>244</v>
      </c>
      <c r="D670" s="7" t="s">
        <v>73</v>
      </c>
      <c r="E670" s="7" t="s">
        <v>135</v>
      </c>
      <c r="F670" s="7" t="str">
        <f t="shared" si="6"/>
        <v>BeginnerMaleCadet-Kyorugi＆Poomsae</v>
      </c>
      <c r="G670" s="7" t="s">
        <v>262</v>
      </c>
    </row>
    <row r="671" spans="1:9" ht="18" hidden="1" customHeight="1">
      <c r="A671" s="7" t="s">
        <v>246</v>
      </c>
      <c r="B671" s="7" t="s">
        <v>138</v>
      </c>
      <c r="C671" s="16" t="s">
        <v>245</v>
      </c>
      <c r="D671" s="7" t="s">
        <v>73</v>
      </c>
      <c r="E671" s="7" t="s">
        <v>135</v>
      </c>
      <c r="F671" s="7" t="str">
        <f t="shared" si="6"/>
        <v>BeginnerMaleJunior-Kyorugi＆Poomsae</v>
      </c>
      <c r="G671" s="7" t="s">
        <v>262</v>
      </c>
    </row>
    <row r="672" spans="1:9" ht="18" hidden="1" customHeight="1">
      <c r="A672" s="7" t="s">
        <v>246</v>
      </c>
      <c r="B672" s="7" t="s">
        <v>138</v>
      </c>
      <c r="C672" s="7" t="s">
        <v>126</v>
      </c>
      <c r="D672" s="7" t="s">
        <v>73</v>
      </c>
      <c r="E672" s="7" t="s">
        <v>135</v>
      </c>
      <c r="F672" s="7" t="str">
        <f t="shared" si="6"/>
        <v>BeginnerMaleSenior-Kyorugi＆Poomsae</v>
      </c>
      <c r="G672" s="7" t="s">
        <v>248</v>
      </c>
    </row>
    <row r="673" spans="1:9" ht="18" hidden="1" customHeight="1">
      <c r="A673" s="7" t="s">
        <v>246</v>
      </c>
      <c r="B673" s="7" t="s">
        <v>155</v>
      </c>
      <c r="C673" s="16" t="s">
        <v>133</v>
      </c>
      <c r="D673" s="7" t="s">
        <v>73</v>
      </c>
      <c r="E673" s="7" t="s">
        <v>135</v>
      </c>
      <c r="F673" s="7" t="str">
        <f t="shared" si="6"/>
        <v>BeginnerFemaleChildren-Kyorugi＆Poomsae</v>
      </c>
      <c r="G673" s="7" t="s">
        <v>257</v>
      </c>
    </row>
    <row r="674" spans="1:9" ht="18" hidden="1" customHeight="1">
      <c r="A674" s="7" t="s">
        <v>246</v>
      </c>
      <c r="B674" s="7" t="s">
        <v>155</v>
      </c>
      <c r="C674" s="16" t="s">
        <v>133</v>
      </c>
      <c r="D674" s="7" t="s">
        <v>73</v>
      </c>
      <c r="E674" s="7" t="s">
        <v>135</v>
      </c>
      <c r="F674" s="7" t="str">
        <f t="shared" si="6"/>
        <v>BeginnerFemaleChildren-Kyorugi＆Poomsae</v>
      </c>
      <c r="G674" s="7" t="s">
        <v>257</v>
      </c>
    </row>
    <row r="675" spans="1:9" ht="18" hidden="1" customHeight="1">
      <c r="A675" s="7" t="s">
        <v>246</v>
      </c>
      <c r="B675" s="7" t="s">
        <v>155</v>
      </c>
      <c r="C675" s="16" t="s">
        <v>133</v>
      </c>
      <c r="D675" s="7" t="s">
        <v>73</v>
      </c>
      <c r="E675" s="7" t="s">
        <v>135</v>
      </c>
      <c r="F675" s="7" t="str">
        <f t="shared" si="6"/>
        <v>BeginnerFemaleChildren-Kyorugi＆Poomsae</v>
      </c>
      <c r="G675" s="7" t="s">
        <v>249</v>
      </c>
      <c r="I675" s="7" t="str">
        <f>" "&amp;D675</f>
        <v xml:space="preserve"> -</v>
      </c>
    </row>
    <row r="676" spans="1:9" ht="18" hidden="1" customHeight="1">
      <c r="A676" s="7" t="s">
        <v>246</v>
      </c>
      <c r="B676" s="7" t="s">
        <v>155</v>
      </c>
      <c r="C676" s="16" t="s">
        <v>133</v>
      </c>
      <c r="D676" s="7" t="s">
        <v>73</v>
      </c>
      <c r="E676" s="7" t="s">
        <v>135</v>
      </c>
      <c r="F676" s="7" t="str">
        <f t="shared" si="6"/>
        <v>BeginnerFemaleChildren-Kyorugi＆Poomsae</v>
      </c>
      <c r="G676" s="7" t="s">
        <v>259</v>
      </c>
    </row>
    <row r="677" spans="1:9" ht="18" hidden="1" customHeight="1">
      <c r="A677" s="7" t="s">
        <v>246</v>
      </c>
      <c r="B677" s="7" t="s">
        <v>155</v>
      </c>
      <c r="C677" s="16" t="s">
        <v>133</v>
      </c>
      <c r="D677" s="7" t="s">
        <v>73</v>
      </c>
      <c r="E677" s="7" t="s">
        <v>135</v>
      </c>
      <c r="F677" s="7" t="str">
        <f t="shared" si="6"/>
        <v>BeginnerFemaleChildren-Kyorugi＆Poomsae</v>
      </c>
      <c r="G677" s="7" t="s">
        <v>261</v>
      </c>
    </row>
    <row r="678" spans="1:9" ht="18" hidden="1" customHeight="1">
      <c r="A678" s="7" t="s">
        <v>246</v>
      </c>
      <c r="B678" s="7" t="s">
        <v>155</v>
      </c>
      <c r="C678" s="17"/>
      <c r="D678" s="7" t="s">
        <v>73</v>
      </c>
      <c r="E678" s="7" t="s">
        <v>135</v>
      </c>
      <c r="F678" s="7" t="str">
        <f t="shared" si="6"/>
        <v>BeginnerFemale-Kyorugi＆Poomsae</v>
      </c>
      <c r="G678" s="7" t="s">
        <v>261</v>
      </c>
    </row>
    <row r="679" spans="1:9" ht="18" hidden="1" customHeight="1">
      <c r="A679" s="7" t="s">
        <v>246</v>
      </c>
      <c r="B679" s="7" t="s">
        <v>155</v>
      </c>
      <c r="C679" s="16" t="s">
        <v>245</v>
      </c>
      <c r="D679" s="7" t="s">
        <v>73</v>
      </c>
      <c r="E679" s="7" t="s">
        <v>135</v>
      </c>
      <c r="F679" s="7" t="str">
        <f t="shared" si="6"/>
        <v>BeginnerFemaleJunior-Kyorugi＆Poomsae</v>
      </c>
      <c r="G679" s="7" t="s">
        <v>265</v>
      </c>
    </row>
    <row r="680" spans="1:9" ht="18" hidden="1" customHeight="1">
      <c r="A680" s="7" t="s">
        <v>246</v>
      </c>
      <c r="B680" s="7" t="s">
        <v>155</v>
      </c>
      <c r="C680" s="16" t="s">
        <v>245</v>
      </c>
      <c r="D680" s="7" t="s">
        <v>73</v>
      </c>
      <c r="E680" s="7" t="s">
        <v>135</v>
      </c>
      <c r="F680" s="7" t="str">
        <f t="shared" si="6"/>
        <v>BeginnerFemaleJunior-Kyorugi＆Poomsae</v>
      </c>
      <c r="G680" s="7" t="s">
        <v>265</v>
      </c>
    </row>
    <row r="681" spans="1:9" ht="18" hidden="1" customHeight="1">
      <c r="A681" s="7" t="s">
        <v>246</v>
      </c>
      <c r="B681" s="7" t="s">
        <v>155</v>
      </c>
      <c r="C681" s="16" t="s">
        <v>245</v>
      </c>
      <c r="D681" s="7" t="s">
        <v>73</v>
      </c>
      <c r="E681" s="7" t="s">
        <v>135</v>
      </c>
      <c r="F681" s="7" t="str">
        <f t="shared" si="6"/>
        <v>BeginnerFemaleJunior-Kyorugi＆Poomsae</v>
      </c>
      <c r="G681" s="7" t="s">
        <v>265</v>
      </c>
    </row>
    <row r="682" spans="1:9" ht="18" hidden="1" customHeight="1">
      <c r="A682" s="7" t="s">
        <v>246</v>
      </c>
      <c r="B682" s="7" t="s">
        <v>155</v>
      </c>
      <c r="C682" s="7" t="s">
        <v>244</v>
      </c>
      <c r="D682" s="7" t="s">
        <v>73</v>
      </c>
      <c r="E682" s="7" t="s">
        <v>135</v>
      </c>
      <c r="F682" s="7" t="str">
        <f t="shared" si="6"/>
        <v>BeginnerFemaleCadet-Kyorugi＆Poomsae</v>
      </c>
      <c r="G682" s="7" t="s">
        <v>263</v>
      </c>
    </row>
    <row r="683" spans="1:9" ht="18" hidden="1" customHeight="1">
      <c r="A683" s="7" t="s">
        <v>246</v>
      </c>
      <c r="B683" s="7" t="s">
        <v>155</v>
      </c>
      <c r="C683" s="7" t="s">
        <v>244</v>
      </c>
      <c r="D683" s="7" t="s">
        <v>73</v>
      </c>
      <c r="E683" s="7" t="s">
        <v>135</v>
      </c>
      <c r="F683" s="7" t="str">
        <f t="shared" si="6"/>
        <v>BeginnerFemaleCadet-Kyorugi＆Poomsae</v>
      </c>
      <c r="G683" s="7" t="s">
        <v>263</v>
      </c>
    </row>
    <row r="684" spans="1:9" ht="18" hidden="1" customHeight="1">
      <c r="A684" s="7" t="s">
        <v>246</v>
      </c>
      <c r="B684" s="7" t="s">
        <v>155</v>
      </c>
      <c r="C684" s="16" t="s">
        <v>245</v>
      </c>
      <c r="D684" s="7" t="s">
        <v>73</v>
      </c>
      <c r="E684" s="7" t="s">
        <v>135</v>
      </c>
      <c r="F684" s="7" t="str">
        <f t="shared" si="6"/>
        <v>BeginnerFemaleJunior-Kyorugi＆Poomsae</v>
      </c>
      <c r="G684" s="7" t="s">
        <v>263</v>
      </c>
    </row>
    <row r="685" spans="1:9" ht="18" hidden="1" customHeight="1">
      <c r="A685" s="7" t="s">
        <v>246</v>
      </c>
      <c r="B685" s="7" t="s">
        <v>155</v>
      </c>
      <c r="C685" s="7" t="s">
        <v>126</v>
      </c>
      <c r="D685" s="7" t="s">
        <v>73</v>
      </c>
      <c r="E685" s="7" t="s">
        <v>135</v>
      </c>
      <c r="F685" s="7" t="str">
        <f t="shared" si="6"/>
        <v>BeginnerFemaleSenior-Kyorugi＆Poomsae</v>
      </c>
      <c r="G685" s="7" t="s">
        <v>250</v>
      </c>
    </row>
    <row r="686" spans="1:9" ht="18" hidden="1" customHeight="1">
      <c r="A686" s="7" t="s">
        <v>121</v>
      </c>
      <c r="B686" s="7" t="s">
        <v>138</v>
      </c>
      <c r="C686" s="7" t="s">
        <v>126</v>
      </c>
      <c r="D686" s="7" t="s">
        <v>394</v>
      </c>
      <c r="E686" s="7" t="s">
        <v>134</v>
      </c>
      <c r="F686" s="7" t="str">
        <f t="shared" si="6"/>
        <v>オールドスタイルMaleSeniorSenior軽量級Kyorugi</v>
      </c>
      <c r="G686" s="7" t="s">
        <v>148</v>
      </c>
    </row>
    <row r="687" spans="1:9" ht="18" hidden="1" customHeight="1">
      <c r="A687" s="7" t="s">
        <v>121</v>
      </c>
      <c r="B687" s="7" t="s">
        <v>138</v>
      </c>
      <c r="C687" s="7" t="s">
        <v>126</v>
      </c>
      <c r="D687" s="7" t="s">
        <v>395</v>
      </c>
      <c r="E687" s="7" t="s">
        <v>134</v>
      </c>
      <c r="F687" s="7" t="str">
        <f t="shared" si="6"/>
        <v>オールドスタイルMaleSeniorSenior中量級Kyorugi</v>
      </c>
      <c r="G687" s="7" t="s">
        <v>149</v>
      </c>
    </row>
    <row r="688" spans="1:9" ht="18" hidden="1" customHeight="1">
      <c r="A688" s="7" t="s">
        <v>121</v>
      </c>
      <c r="B688" s="7" t="s">
        <v>138</v>
      </c>
      <c r="C688" s="7" t="s">
        <v>126</v>
      </c>
      <c r="D688" s="7" t="s">
        <v>396</v>
      </c>
      <c r="E688" s="7" t="s">
        <v>134</v>
      </c>
      <c r="F688" s="7" t="str">
        <f t="shared" si="6"/>
        <v>オールドスタイルMaleSeniorSenior重量級Kyorugi</v>
      </c>
      <c r="G688" s="7" t="s">
        <v>150</v>
      </c>
    </row>
    <row r="689" spans="1:11" ht="18" hidden="1" customHeight="1">
      <c r="A689" s="7" t="s">
        <v>121</v>
      </c>
      <c r="B689" s="7" t="s">
        <v>155</v>
      </c>
      <c r="C689" s="7" t="s">
        <v>126</v>
      </c>
      <c r="D689" s="7" t="s">
        <v>394</v>
      </c>
      <c r="E689" s="7" t="s">
        <v>134</v>
      </c>
      <c r="F689" s="7" t="str">
        <f t="shared" si="6"/>
        <v>オールドスタイルFemaleSeniorSenior軽量級Kyorugi</v>
      </c>
      <c r="G689" s="7" t="s">
        <v>165</v>
      </c>
    </row>
    <row r="690" spans="1:11" ht="18" hidden="1" customHeight="1">
      <c r="A690" s="7" t="s">
        <v>121</v>
      </c>
      <c r="B690" s="7" t="s">
        <v>155</v>
      </c>
      <c r="C690" s="7" t="s">
        <v>126</v>
      </c>
      <c r="D690" s="7" t="s">
        <v>395</v>
      </c>
      <c r="E690" s="7" t="s">
        <v>134</v>
      </c>
      <c r="F690" s="7" t="str">
        <f t="shared" si="6"/>
        <v>オールドスタイルFemaleSeniorSenior中量級Kyorugi</v>
      </c>
      <c r="G690" s="7" t="s">
        <v>166</v>
      </c>
    </row>
    <row r="691" spans="1:11" ht="18" hidden="1" customHeight="1">
      <c r="A691" s="7" t="s">
        <v>121</v>
      </c>
      <c r="B691" s="7" t="s">
        <v>155</v>
      </c>
      <c r="C691" s="7" t="s">
        <v>126</v>
      </c>
      <c r="D691" s="7" t="s">
        <v>396</v>
      </c>
      <c r="E691" s="7" t="s">
        <v>134</v>
      </c>
      <c r="F691" s="7" t="str">
        <f t="shared" si="6"/>
        <v>オールドスタイルFemaleSeniorSenior重量級Kyorugi</v>
      </c>
      <c r="G691" s="7" t="s">
        <v>167</v>
      </c>
    </row>
    <row r="692" spans="1:11" ht="18" hidden="1" customHeight="1">
      <c r="A692" s="7" t="s">
        <v>121</v>
      </c>
      <c r="B692" s="7" t="s">
        <v>138</v>
      </c>
      <c r="C692" s="7" t="s">
        <v>126</v>
      </c>
      <c r="D692" s="7" t="s">
        <v>394</v>
      </c>
      <c r="E692" s="7" t="s">
        <v>135</v>
      </c>
      <c r="F692" s="7" t="str">
        <f t="shared" si="6"/>
        <v>オールドスタイルMaleSeniorSenior軽量級Kyorugi＆Poomsae</v>
      </c>
      <c r="G692" s="7" t="s">
        <v>148</v>
      </c>
    </row>
    <row r="693" spans="1:11" ht="18" hidden="1" customHeight="1">
      <c r="A693" s="7" t="s">
        <v>121</v>
      </c>
      <c r="B693" s="7" t="s">
        <v>138</v>
      </c>
      <c r="C693" s="7" t="s">
        <v>126</v>
      </c>
      <c r="D693" s="7" t="s">
        <v>395</v>
      </c>
      <c r="E693" s="7" t="s">
        <v>135</v>
      </c>
      <c r="F693" s="7" t="str">
        <f t="shared" si="6"/>
        <v>オールドスタイルMaleSeniorSenior中量級Kyorugi＆Poomsae</v>
      </c>
      <c r="G693" s="7" t="s">
        <v>149</v>
      </c>
    </row>
    <row r="694" spans="1:11" ht="18" hidden="1" customHeight="1">
      <c r="A694" s="7" t="s">
        <v>121</v>
      </c>
      <c r="B694" s="7" t="s">
        <v>138</v>
      </c>
      <c r="C694" s="7" t="s">
        <v>126</v>
      </c>
      <c r="D694" s="7" t="s">
        <v>396</v>
      </c>
      <c r="E694" s="7" t="s">
        <v>135</v>
      </c>
      <c r="F694" s="7" t="str">
        <f t="shared" si="6"/>
        <v>オールドスタイルMaleSeniorSenior重量級Kyorugi＆Poomsae</v>
      </c>
      <c r="G694" s="7" t="s">
        <v>150</v>
      </c>
    </row>
    <row r="695" spans="1:11" ht="18" hidden="1" customHeight="1">
      <c r="A695" s="7" t="s">
        <v>121</v>
      </c>
      <c r="B695" s="7" t="s">
        <v>155</v>
      </c>
      <c r="C695" s="7" t="s">
        <v>126</v>
      </c>
      <c r="D695" s="7" t="s">
        <v>394</v>
      </c>
      <c r="E695" s="7" t="s">
        <v>135</v>
      </c>
      <c r="F695" s="7" t="str">
        <f t="shared" si="6"/>
        <v>オールドスタイルFemaleSeniorSenior軽量級Kyorugi＆Poomsae</v>
      </c>
      <c r="G695" s="7" t="s">
        <v>165</v>
      </c>
    </row>
    <row r="696" spans="1:11" ht="18" hidden="1" customHeight="1">
      <c r="A696" s="7" t="s">
        <v>121</v>
      </c>
      <c r="B696" s="7" t="s">
        <v>155</v>
      </c>
      <c r="C696" s="7" t="s">
        <v>126</v>
      </c>
      <c r="D696" s="7" t="s">
        <v>395</v>
      </c>
      <c r="E696" s="7" t="s">
        <v>135</v>
      </c>
      <c r="F696" s="7" t="str">
        <f t="shared" si="6"/>
        <v>オールドスタイルFemaleSeniorSenior中量級Kyorugi＆Poomsae</v>
      </c>
      <c r="G696" s="7" t="s">
        <v>166</v>
      </c>
    </row>
    <row r="697" spans="1:11" ht="18" hidden="1" customHeight="1">
      <c r="A697" s="7" t="s">
        <v>121</v>
      </c>
      <c r="B697" s="7" t="s">
        <v>155</v>
      </c>
      <c r="C697" s="7" t="s">
        <v>126</v>
      </c>
      <c r="D697" s="7" t="s">
        <v>396</v>
      </c>
      <c r="E697" s="7" t="s">
        <v>135</v>
      </c>
      <c r="F697" s="7" t="str">
        <f t="shared" si="6"/>
        <v>オールドスタイルFemaleSeniorSenior重量級Kyorugi＆Poomsae</v>
      </c>
      <c r="G697" s="7" t="s">
        <v>167</v>
      </c>
    </row>
    <row r="698" spans="1:11" ht="18" hidden="1" customHeight="1">
      <c r="A698" s="7" t="s">
        <v>415</v>
      </c>
      <c r="B698" s="7" t="s">
        <v>155</v>
      </c>
      <c r="C698" s="7" t="s">
        <v>126</v>
      </c>
      <c r="D698" s="7" t="s">
        <v>397</v>
      </c>
      <c r="E698" s="7" t="s">
        <v>134</v>
      </c>
      <c r="F698" s="7" t="str">
        <f t="shared" si="6"/>
        <v>MastersElementaryFemaleSeniorMastersFemale-49Kyorugi</v>
      </c>
      <c r="G698" s="7" t="s">
        <v>315</v>
      </c>
    </row>
    <row r="699" spans="1:11" ht="18" hidden="1" customHeight="1">
      <c r="A699" s="7" t="s">
        <v>254</v>
      </c>
      <c r="B699" s="7" t="s">
        <v>155</v>
      </c>
      <c r="C699" s="7" t="s">
        <v>126</v>
      </c>
      <c r="D699" s="7" t="s">
        <v>398</v>
      </c>
      <c r="E699" s="7" t="s">
        <v>134</v>
      </c>
      <c r="F699" s="7" t="str">
        <f t="shared" si="6"/>
        <v>MastersElementaryFemaleSeniorMastersFemale-57Kyorugi</v>
      </c>
      <c r="G699" s="7" t="s">
        <v>316</v>
      </c>
    </row>
    <row r="700" spans="1:11" ht="18" hidden="1" customHeight="1">
      <c r="A700" s="7" t="s">
        <v>254</v>
      </c>
      <c r="B700" s="7" t="s">
        <v>155</v>
      </c>
      <c r="C700" s="7" t="s">
        <v>126</v>
      </c>
      <c r="D700" s="7" t="s">
        <v>399</v>
      </c>
      <c r="E700" s="7" t="s">
        <v>134</v>
      </c>
      <c r="F700" s="7" t="str">
        <f t="shared" si="6"/>
        <v>MastersElementaryFemaleSeniorMastersFemale-67Kyorugi</v>
      </c>
      <c r="G700" s="7" t="s">
        <v>317</v>
      </c>
    </row>
    <row r="701" spans="1:11" ht="18" hidden="1" customHeight="1">
      <c r="A701" s="7" t="s">
        <v>254</v>
      </c>
      <c r="B701" s="7" t="s">
        <v>155</v>
      </c>
      <c r="C701" s="7" t="s">
        <v>126</v>
      </c>
      <c r="D701" s="7" t="s">
        <v>400</v>
      </c>
      <c r="E701" s="7" t="s">
        <v>134</v>
      </c>
      <c r="F701" s="7" t="str">
        <f t="shared" ref="F701" si="7">A701&amp;B701&amp;C701&amp;D701&amp;E701</f>
        <v>MastersElementaryFemaleSeniorMastersFemale+67Kyorugi</v>
      </c>
      <c r="G701" s="7" t="s">
        <v>318</v>
      </c>
    </row>
    <row r="702" spans="1:11" ht="18" hidden="1" customHeight="1">
      <c r="A702" s="7" t="s">
        <v>413</v>
      </c>
      <c r="B702" s="7" t="s">
        <v>155</v>
      </c>
      <c r="C702" s="7" t="s">
        <v>126</v>
      </c>
      <c r="D702" s="7" t="s">
        <v>397</v>
      </c>
      <c r="E702" s="7" t="s">
        <v>134</v>
      </c>
      <c r="F702" s="7" t="str">
        <f t="shared" si="6"/>
        <v>MastersAdvanceFemaleSeniorMastersFemale-49Kyorugi</v>
      </c>
      <c r="G702" s="7" t="s">
        <v>319</v>
      </c>
      <c r="K702" t="s">
        <v>414</v>
      </c>
    </row>
    <row r="703" spans="1:11" ht="18" hidden="1" customHeight="1">
      <c r="A703" s="7" t="s">
        <v>255</v>
      </c>
      <c r="B703" s="7" t="s">
        <v>155</v>
      </c>
      <c r="C703" s="7" t="s">
        <v>126</v>
      </c>
      <c r="D703" s="7" t="s">
        <v>398</v>
      </c>
      <c r="E703" s="7" t="s">
        <v>134</v>
      </c>
      <c r="F703" s="7" t="str">
        <f t="shared" si="6"/>
        <v>MastersAdvanceFemaleSeniorMastersFemale-57Kyorugi</v>
      </c>
      <c r="G703" s="7" t="s">
        <v>320</v>
      </c>
    </row>
    <row r="704" spans="1:11" ht="18" hidden="1" customHeight="1">
      <c r="A704" s="7" t="s">
        <v>255</v>
      </c>
      <c r="B704" s="7" t="s">
        <v>155</v>
      </c>
      <c r="C704" s="7" t="s">
        <v>126</v>
      </c>
      <c r="D704" s="7" t="s">
        <v>399</v>
      </c>
      <c r="E704" s="7" t="s">
        <v>134</v>
      </c>
      <c r="F704" s="7" t="str">
        <f t="shared" si="6"/>
        <v>MastersAdvanceFemaleSeniorMastersFemale-67Kyorugi</v>
      </c>
      <c r="G704" s="7" t="s">
        <v>321</v>
      </c>
    </row>
    <row r="705" spans="1:7" ht="18" hidden="1" customHeight="1">
      <c r="A705" s="7" t="s">
        <v>255</v>
      </c>
      <c r="B705" s="7" t="s">
        <v>155</v>
      </c>
      <c r="C705" s="7" t="s">
        <v>126</v>
      </c>
      <c r="D705" s="7" t="s">
        <v>400</v>
      </c>
      <c r="E705" s="7" t="s">
        <v>134</v>
      </c>
      <c r="F705" s="7" t="str">
        <f t="shared" ref="F705" si="8">A705&amp;B705&amp;C705&amp;D705&amp;E705</f>
        <v>MastersAdvanceFemaleSeniorMastersFemale+67Kyorugi</v>
      </c>
      <c r="G705" s="7" t="s">
        <v>322</v>
      </c>
    </row>
    <row r="706" spans="1:7" ht="18" hidden="1" customHeight="1">
      <c r="A706" s="7" t="s">
        <v>254</v>
      </c>
      <c r="B706" s="7" t="s">
        <v>138</v>
      </c>
      <c r="C706" s="7" t="s">
        <v>126</v>
      </c>
      <c r="D706" s="7" t="s">
        <v>401</v>
      </c>
      <c r="E706" s="7" t="s">
        <v>134</v>
      </c>
      <c r="F706" s="7" t="str">
        <f t="shared" si="6"/>
        <v>MastersElementaryMaleSeniorMastersMale-58Kyorugi</v>
      </c>
      <c r="G706" s="7" t="s">
        <v>323</v>
      </c>
    </row>
    <row r="707" spans="1:7" ht="18" hidden="1" customHeight="1">
      <c r="A707" s="7" t="s">
        <v>254</v>
      </c>
      <c r="B707" s="7" t="s">
        <v>138</v>
      </c>
      <c r="C707" s="7" t="s">
        <v>126</v>
      </c>
      <c r="D707" s="7" t="s">
        <v>402</v>
      </c>
      <c r="E707" s="7" t="s">
        <v>134</v>
      </c>
      <c r="F707" s="7" t="str">
        <f t="shared" si="6"/>
        <v>MastersElementaryMaleSeniorMastersMale-68Kyorugi</v>
      </c>
      <c r="G707" s="7" t="s">
        <v>324</v>
      </c>
    </row>
    <row r="708" spans="1:7" ht="18" hidden="1" customHeight="1">
      <c r="A708" s="7" t="s">
        <v>255</v>
      </c>
      <c r="B708" s="7" t="s">
        <v>138</v>
      </c>
      <c r="C708" s="7" t="s">
        <v>126</v>
      </c>
      <c r="D708" s="7" t="s">
        <v>403</v>
      </c>
      <c r="E708" s="7" t="s">
        <v>134</v>
      </c>
      <c r="F708" s="7" t="str">
        <f t="shared" si="6"/>
        <v>MastersAdvanceMaleSeniorMastersMale-80Kyorugi</v>
      </c>
      <c r="G708" s="7" t="s">
        <v>325</v>
      </c>
    </row>
    <row r="709" spans="1:7" ht="18" hidden="1" customHeight="1">
      <c r="A709" s="7" t="s">
        <v>254</v>
      </c>
      <c r="B709" s="7" t="s">
        <v>138</v>
      </c>
      <c r="C709" s="7" t="s">
        <v>126</v>
      </c>
      <c r="D709" s="7" t="s">
        <v>404</v>
      </c>
      <c r="E709" s="7" t="s">
        <v>134</v>
      </c>
      <c r="F709" s="7" t="str">
        <f t="shared" ref="F709" si="9">A709&amp;B709&amp;C709&amp;D709&amp;E709</f>
        <v>MastersElementaryMaleSeniorMastersMale+80Kyorugi</v>
      </c>
      <c r="G709" s="7" t="s">
        <v>326</v>
      </c>
    </row>
    <row r="710" spans="1:7" ht="18" hidden="1" customHeight="1">
      <c r="A710" s="7" t="s">
        <v>255</v>
      </c>
      <c r="B710" s="7" t="s">
        <v>138</v>
      </c>
      <c r="C710" s="7" t="s">
        <v>126</v>
      </c>
      <c r="D710" s="7" t="s">
        <v>401</v>
      </c>
      <c r="E710" s="7" t="s">
        <v>134</v>
      </c>
      <c r="F710" s="7" t="str">
        <f t="shared" si="6"/>
        <v>MastersAdvanceMaleSeniorMastersMale-58Kyorugi</v>
      </c>
      <c r="G710" s="7" t="s">
        <v>327</v>
      </c>
    </row>
    <row r="711" spans="1:7" ht="18" hidden="1" customHeight="1">
      <c r="A711" s="7" t="s">
        <v>255</v>
      </c>
      <c r="B711" s="7" t="s">
        <v>138</v>
      </c>
      <c r="C711" s="7" t="s">
        <v>126</v>
      </c>
      <c r="D711" s="7" t="s">
        <v>402</v>
      </c>
      <c r="E711" s="7" t="s">
        <v>134</v>
      </c>
      <c r="F711" s="7" t="str">
        <f t="shared" si="6"/>
        <v>MastersAdvanceMaleSeniorMastersMale-68Kyorugi</v>
      </c>
      <c r="G711" s="7" t="s">
        <v>328</v>
      </c>
    </row>
    <row r="712" spans="1:7" ht="18" hidden="1" customHeight="1">
      <c r="A712" s="7" t="s">
        <v>255</v>
      </c>
      <c r="B712" s="7" t="s">
        <v>138</v>
      </c>
      <c r="C712" s="7" t="s">
        <v>126</v>
      </c>
      <c r="D712" s="7" t="s">
        <v>403</v>
      </c>
      <c r="E712" s="7" t="s">
        <v>134</v>
      </c>
      <c r="F712" s="7" t="str">
        <f t="shared" si="6"/>
        <v>MastersAdvanceMaleSeniorMastersMale-80Kyorugi</v>
      </c>
      <c r="G712" s="7" t="s">
        <v>329</v>
      </c>
    </row>
    <row r="713" spans="1:7" ht="18" customHeight="1">
      <c r="A713" s="7" t="s">
        <v>122</v>
      </c>
      <c r="B713" s="7" t="s">
        <v>138</v>
      </c>
      <c r="C713" s="7" t="s">
        <v>126</v>
      </c>
      <c r="D713" s="7" t="s">
        <v>404</v>
      </c>
      <c r="E713" s="7" t="s">
        <v>134</v>
      </c>
      <c r="F713" s="7" t="str">
        <f t="shared" si="6"/>
        <v>AdvanceMaleSeniorMastersMale+80Kyorugi</v>
      </c>
      <c r="G713" s="15" t="s">
        <v>151</v>
      </c>
    </row>
    <row r="714" spans="1:7" ht="18" customHeight="1">
      <c r="A714" s="7" t="s">
        <v>122</v>
      </c>
      <c r="B714" s="7" t="s">
        <v>138</v>
      </c>
      <c r="C714" s="7" t="s">
        <v>126</v>
      </c>
      <c r="D714" s="7" t="s">
        <v>401</v>
      </c>
      <c r="E714" s="7" t="s">
        <v>134</v>
      </c>
      <c r="F714" s="7" t="str">
        <f t="shared" si="6"/>
        <v>AdvanceMaleSeniorMastersMale-58Kyorugi</v>
      </c>
      <c r="G714" s="15" t="s">
        <v>152</v>
      </c>
    </row>
    <row r="715" spans="1:7" ht="18" customHeight="1">
      <c r="A715" s="7" t="s">
        <v>122</v>
      </c>
      <c r="B715" s="7" t="s">
        <v>138</v>
      </c>
      <c r="C715" s="7" t="s">
        <v>126</v>
      </c>
      <c r="D715" s="7" t="s">
        <v>402</v>
      </c>
      <c r="E715" s="7" t="s">
        <v>134</v>
      </c>
      <c r="F715" s="7" t="str">
        <f t="shared" si="6"/>
        <v>AdvanceMaleSeniorMastersMale-68Kyorugi</v>
      </c>
      <c r="G715" s="15" t="s">
        <v>153</v>
      </c>
    </row>
    <row r="716" spans="1:7" ht="18" customHeight="1">
      <c r="A716" s="7" t="s">
        <v>122</v>
      </c>
      <c r="B716" s="7" t="s">
        <v>138</v>
      </c>
      <c r="C716" s="7" t="s">
        <v>126</v>
      </c>
      <c r="D716" s="7" t="s">
        <v>403</v>
      </c>
      <c r="E716" s="7" t="s">
        <v>134</v>
      </c>
      <c r="F716" s="7" t="str">
        <f t="shared" si="6"/>
        <v>AdvanceMaleSeniorMastersMale-80Kyorugi</v>
      </c>
      <c r="G716" s="15" t="s">
        <v>154</v>
      </c>
    </row>
    <row r="717" spans="1:7" ht="18" customHeight="1">
      <c r="A717" s="7" t="s">
        <v>122</v>
      </c>
      <c r="B717" s="7" t="s">
        <v>155</v>
      </c>
      <c r="C717" s="7" t="s">
        <v>126</v>
      </c>
      <c r="D717" s="7" t="s">
        <v>404</v>
      </c>
      <c r="E717" s="7" t="s">
        <v>134</v>
      </c>
      <c r="F717" s="7" t="str">
        <f t="shared" si="6"/>
        <v>AdvanceFemaleSeniorMastersMale+80Kyorugi</v>
      </c>
      <c r="G717" s="15" t="s">
        <v>168</v>
      </c>
    </row>
    <row r="718" spans="1:7" ht="18" customHeight="1">
      <c r="A718" s="7" t="s">
        <v>122</v>
      </c>
      <c r="B718" s="7" t="s">
        <v>155</v>
      </c>
      <c r="C718" s="7" t="s">
        <v>126</v>
      </c>
      <c r="D718" s="7" t="s">
        <v>401</v>
      </c>
      <c r="E718" s="7" t="s">
        <v>134</v>
      </c>
      <c r="F718" s="7" t="str">
        <f t="shared" si="6"/>
        <v>AdvanceFemaleSeniorMastersMale-58Kyorugi</v>
      </c>
      <c r="G718" s="15" t="s">
        <v>169</v>
      </c>
    </row>
    <row r="719" spans="1:7" ht="18" customHeight="1">
      <c r="A719" s="7" t="s">
        <v>122</v>
      </c>
      <c r="B719" s="7" t="s">
        <v>155</v>
      </c>
      <c r="C719" s="7" t="s">
        <v>126</v>
      </c>
      <c r="D719" s="7" t="s">
        <v>402</v>
      </c>
      <c r="E719" s="7" t="s">
        <v>134</v>
      </c>
      <c r="F719" s="7" t="str">
        <f t="shared" si="6"/>
        <v>AdvanceFemaleSeniorMastersMale-68Kyorugi</v>
      </c>
      <c r="G719" s="15" t="s">
        <v>170</v>
      </c>
    </row>
    <row r="720" spans="1:7" ht="18" customHeight="1">
      <c r="A720" s="7" t="s">
        <v>122</v>
      </c>
      <c r="B720" s="7" t="s">
        <v>155</v>
      </c>
      <c r="C720" s="7" t="s">
        <v>126</v>
      </c>
      <c r="D720" s="7" t="s">
        <v>403</v>
      </c>
      <c r="E720" s="7" t="s">
        <v>134</v>
      </c>
      <c r="F720" s="7" t="str">
        <f t="shared" si="6"/>
        <v>AdvanceFemaleSeniorMastersMale-80Kyorugi</v>
      </c>
      <c r="G720" s="15" t="s">
        <v>171</v>
      </c>
    </row>
    <row r="721" spans="1:7" ht="18" hidden="1" customHeight="1">
      <c r="A721" s="7" t="s">
        <v>255</v>
      </c>
      <c r="B721" s="7" t="s">
        <v>138</v>
      </c>
      <c r="C721" s="7" t="s">
        <v>126</v>
      </c>
      <c r="D721" s="7" t="s">
        <v>404</v>
      </c>
      <c r="E721" s="7" t="s">
        <v>134</v>
      </c>
      <c r="F721" s="7" t="str">
        <f t="shared" ref="F721" si="10">A721&amp;B721&amp;C721&amp;D721&amp;E721</f>
        <v>MastersAdvanceMaleSeniorMastersMale+80Kyorugi</v>
      </c>
      <c r="G721" s="7" t="s">
        <v>330</v>
      </c>
    </row>
    <row r="722" spans="1:7" ht="18" hidden="1" customHeight="1">
      <c r="A722" s="7" t="s">
        <v>254</v>
      </c>
      <c r="B722" s="7" t="s">
        <v>155</v>
      </c>
      <c r="C722" s="7" t="s">
        <v>126</v>
      </c>
      <c r="D722" s="7" t="s">
        <v>397</v>
      </c>
      <c r="E722" s="7" t="s">
        <v>135</v>
      </c>
      <c r="F722" s="7" t="str">
        <f t="shared" si="6"/>
        <v>MastersElementaryFemaleSeniorMastersFemale-49Kyorugi＆Poomsae</v>
      </c>
      <c r="G722" s="7" t="s">
        <v>315</v>
      </c>
    </row>
    <row r="723" spans="1:7" ht="18" hidden="1" customHeight="1">
      <c r="A723" s="7" t="s">
        <v>254</v>
      </c>
      <c r="B723" s="7" t="s">
        <v>155</v>
      </c>
      <c r="C723" s="7" t="s">
        <v>126</v>
      </c>
      <c r="D723" s="7" t="s">
        <v>398</v>
      </c>
      <c r="E723" s="7" t="s">
        <v>135</v>
      </c>
      <c r="F723" s="7" t="str">
        <f t="shared" si="6"/>
        <v>MastersElementaryFemaleSeniorMastersFemale-57Kyorugi＆Poomsae</v>
      </c>
      <c r="G723" s="7" t="s">
        <v>316</v>
      </c>
    </row>
    <row r="724" spans="1:7" ht="18" hidden="1" customHeight="1">
      <c r="A724" s="7" t="s">
        <v>254</v>
      </c>
      <c r="B724" s="7" t="s">
        <v>155</v>
      </c>
      <c r="C724" s="7" t="s">
        <v>126</v>
      </c>
      <c r="D724" s="7" t="s">
        <v>399</v>
      </c>
      <c r="E724" s="7" t="s">
        <v>135</v>
      </c>
      <c r="F724" s="7" t="str">
        <f t="shared" si="6"/>
        <v>MastersElementaryFemaleSeniorMastersFemale-67Kyorugi＆Poomsae</v>
      </c>
      <c r="G724" s="7" t="s">
        <v>317</v>
      </c>
    </row>
    <row r="725" spans="1:7" ht="18" hidden="1" customHeight="1">
      <c r="A725" s="7" t="s">
        <v>254</v>
      </c>
      <c r="B725" s="7" t="s">
        <v>155</v>
      </c>
      <c r="C725" s="7" t="s">
        <v>126</v>
      </c>
      <c r="D725" s="7" t="s">
        <v>400</v>
      </c>
      <c r="E725" s="7" t="s">
        <v>135</v>
      </c>
      <c r="F725" s="7" t="str">
        <f t="shared" ref="F725" si="11">A725&amp;B725&amp;C725&amp;D725&amp;E725</f>
        <v>MastersElementaryFemaleSeniorMastersFemale+67Kyorugi＆Poomsae</v>
      </c>
      <c r="G725" s="7" t="s">
        <v>318</v>
      </c>
    </row>
    <row r="726" spans="1:7" ht="18" hidden="1" customHeight="1">
      <c r="A726" s="7" t="s">
        <v>255</v>
      </c>
      <c r="B726" s="7" t="s">
        <v>155</v>
      </c>
      <c r="C726" s="7" t="s">
        <v>126</v>
      </c>
      <c r="D726" s="7" t="s">
        <v>397</v>
      </c>
      <c r="E726" s="7" t="s">
        <v>135</v>
      </c>
      <c r="F726" s="7" t="str">
        <f t="shared" si="6"/>
        <v>MastersAdvanceFemaleSeniorMastersFemale-49Kyorugi＆Poomsae</v>
      </c>
      <c r="G726" s="7" t="s">
        <v>319</v>
      </c>
    </row>
    <row r="727" spans="1:7" ht="18" hidden="1" customHeight="1">
      <c r="A727" s="7" t="s">
        <v>255</v>
      </c>
      <c r="B727" s="7" t="s">
        <v>155</v>
      </c>
      <c r="C727" s="7" t="s">
        <v>126</v>
      </c>
      <c r="D727" s="7" t="s">
        <v>398</v>
      </c>
      <c r="E727" s="7" t="s">
        <v>135</v>
      </c>
      <c r="F727" s="7" t="str">
        <f t="shared" si="6"/>
        <v>MastersAdvanceFemaleSeniorMastersFemale-57Kyorugi＆Poomsae</v>
      </c>
      <c r="G727" s="7" t="s">
        <v>320</v>
      </c>
    </row>
    <row r="728" spans="1:7" ht="18" hidden="1" customHeight="1">
      <c r="A728" s="7" t="s">
        <v>255</v>
      </c>
      <c r="B728" s="7" t="s">
        <v>155</v>
      </c>
      <c r="C728" s="7" t="s">
        <v>126</v>
      </c>
      <c r="D728" s="7" t="s">
        <v>399</v>
      </c>
      <c r="E728" s="7" t="s">
        <v>135</v>
      </c>
      <c r="F728" s="7" t="str">
        <f t="shared" si="6"/>
        <v>MastersAdvanceFemaleSeniorMastersFemale-67Kyorugi＆Poomsae</v>
      </c>
      <c r="G728" s="7" t="s">
        <v>321</v>
      </c>
    </row>
    <row r="729" spans="1:7" ht="18" hidden="1" customHeight="1">
      <c r="A729" s="7" t="s">
        <v>255</v>
      </c>
      <c r="B729" s="7" t="s">
        <v>155</v>
      </c>
      <c r="C729" s="7" t="s">
        <v>126</v>
      </c>
      <c r="D729" s="7" t="s">
        <v>400</v>
      </c>
      <c r="E729" s="7" t="s">
        <v>135</v>
      </c>
      <c r="F729" s="7" t="str">
        <f t="shared" ref="F729" si="12">A729&amp;B729&amp;C729&amp;D729&amp;E729</f>
        <v>MastersAdvanceFemaleSeniorMastersFemale+67Kyorugi＆Poomsae</v>
      </c>
      <c r="G729" s="7" t="s">
        <v>322</v>
      </c>
    </row>
    <row r="730" spans="1:7" ht="18" hidden="1" customHeight="1">
      <c r="A730" s="7" t="s">
        <v>254</v>
      </c>
      <c r="B730" s="7" t="s">
        <v>138</v>
      </c>
      <c r="C730" s="7" t="s">
        <v>126</v>
      </c>
      <c r="D730" s="7" t="s">
        <v>401</v>
      </c>
      <c r="E730" s="7" t="s">
        <v>135</v>
      </c>
      <c r="F730" s="7" t="str">
        <f t="shared" si="6"/>
        <v>MastersElementaryMaleSeniorMastersMale-58Kyorugi＆Poomsae</v>
      </c>
      <c r="G730" s="7" t="s">
        <v>323</v>
      </c>
    </row>
    <row r="731" spans="1:7" ht="18" hidden="1" customHeight="1">
      <c r="A731" s="7" t="s">
        <v>254</v>
      </c>
      <c r="B731" s="7" t="s">
        <v>138</v>
      </c>
      <c r="C731" s="7" t="s">
        <v>126</v>
      </c>
      <c r="D731" s="7" t="s">
        <v>402</v>
      </c>
      <c r="E731" s="7" t="s">
        <v>135</v>
      </c>
      <c r="F731" s="7" t="str">
        <f t="shared" si="6"/>
        <v>MastersElementaryMaleSeniorMastersMale-68Kyorugi＆Poomsae</v>
      </c>
      <c r="G731" s="7" t="s">
        <v>324</v>
      </c>
    </row>
    <row r="732" spans="1:7" ht="18" hidden="1" customHeight="1">
      <c r="A732" s="7" t="s">
        <v>255</v>
      </c>
      <c r="B732" s="7" t="s">
        <v>138</v>
      </c>
      <c r="C732" s="7" t="s">
        <v>126</v>
      </c>
      <c r="D732" s="7" t="s">
        <v>403</v>
      </c>
      <c r="E732" s="7" t="s">
        <v>135</v>
      </c>
      <c r="F732" s="7" t="str">
        <f t="shared" si="6"/>
        <v>MastersAdvanceMaleSeniorMastersMale-80Kyorugi＆Poomsae</v>
      </c>
      <c r="G732" s="7" t="s">
        <v>325</v>
      </c>
    </row>
    <row r="733" spans="1:7" ht="18" hidden="1" customHeight="1">
      <c r="A733" s="7" t="s">
        <v>255</v>
      </c>
      <c r="B733" s="7" t="s">
        <v>138</v>
      </c>
      <c r="C733" s="7" t="s">
        <v>126</v>
      </c>
      <c r="D733" s="7" t="s">
        <v>404</v>
      </c>
      <c r="E733" s="7" t="s">
        <v>135</v>
      </c>
      <c r="F733" s="7" t="str">
        <f t="shared" ref="F733" si="13">A733&amp;B733&amp;C733&amp;D733&amp;E733</f>
        <v>MastersAdvanceMaleSeniorMastersMale+80Kyorugi＆Poomsae</v>
      </c>
      <c r="G733" s="7" t="s">
        <v>326</v>
      </c>
    </row>
    <row r="734" spans="1:7" ht="18" hidden="1" customHeight="1">
      <c r="A734" s="7" t="s">
        <v>255</v>
      </c>
      <c r="B734" s="7" t="s">
        <v>138</v>
      </c>
      <c r="C734" s="7" t="s">
        <v>126</v>
      </c>
      <c r="D734" s="7" t="s">
        <v>401</v>
      </c>
      <c r="E734" s="7" t="s">
        <v>135</v>
      </c>
      <c r="F734" s="7" t="str">
        <f t="shared" si="6"/>
        <v>MastersAdvanceMaleSeniorMastersMale-58Kyorugi＆Poomsae</v>
      </c>
      <c r="G734" s="7" t="s">
        <v>327</v>
      </c>
    </row>
    <row r="735" spans="1:7" ht="18" hidden="1" customHeight="1">
      <c r="A735" s="7" t="s">
        <v>255</v>
      </c>
      <c r="B735" s="7" t="s">
        <v>138</v>
      </c>
      <c r="C735" s="7" t="s">
        <v>126</v>
      </c>
      <c r="D735" s="7" t="s">
        <v>402</v>
      </c>
      <c r="E735" s="7" t="s">
        <v>135</v>
      </c>
      <c r="F735" s="7" t="str">
        <f t="shared" si="6"/>
        <v>MastersAdvanceMaleSeniorMastersMale-68Kyorugi＆Poomsae</v>
      </c>
      <c r="G735" s="7" t="s">
        <v>328</v>
      </c>
    </row>
    <row r="736" spans="1:7" ht="18" hidden="1" customHeight="1">
      <c r="A736" s="7" t="s">
        <v>255</v>
      </c>
      <c r="B736" s="7" t="s">
        <v>138</v>
      </c>
      <c r="C736" s="7" t="s">
        <v>126</v>
      </c>
      <c r="D736" s="7" t="s">
        <v>403</v>
      </c>
      <c r="E736" s="7" t="s">
        <v>135</v>
      </c>
      <c r="F736" s="7" t="str">
        <f t="shared" si="6"/>
        <v>MastersAdvanceMaleSeniorMastersMale-80Kyorugi＆Poomsae</v>
      </c>
      <c r="G736" s="7" t="s">
        <v>329</v>
      </c>
    </row>
    <row r="737" spans="1:7" ht="18" customHeight="1">
      <c r="A737" s="7" t="s">
        <v>122</v>
      </c>
      <c r="B737" s="7" t="s">
        <v>138</v>
      </c>
      <c r="C737" s="7" t="s">
        <v>126</v>
      </c>
      <c r="D737" s="7" t="s">
        <v>404</v>
      </c>
      <c r="E737" s="7" t="s">
        <v>135</v>
      </c>
      <c r="F737" s="7" t="str">
        <f t="shared" si="6"/>
        <v>AdvanceMaleSeniorMastersMale+80Kyorugi＆Poomsae</v>
      </c>
      <c r="G737" s="15" t="s">
        <v>151</v>
      </c>
    </row>
    <row r="738" spans="1:7" ht="18" customHeight="1">
      <c r="A738" s="7" t="s">
        <v>122</v>
      </c>
      <c r="B738" s="7" t="s">
        <v>138</v>
      </c>
      <c r="C738" s="7" t="s">
        <v>126</v>
      </c>
      <c r="D738" s="7" t="s">
        <v>401</v>
      </c>
      <c r="E738" s="7" t="s">
        <v>135</v>
      </c>
      <c r="F738" s="7" t="str">
        <f t="shared" si="6"/>
        <v>AdvanceMaleSeniorMastersMale-58Kyorugi＆Poomsae</v>
      </c>
      <c r="G738" s="15" t="s">
        <v>152</v>
      </c>
    </row>
    <row r="739" spans="1:7" ht="18" customHeight="1">
      <c r="A739" s="7" t="s">
        <v>122</v>
      </c>
      <c r="B739" s="7" t="s">
        <v>138</v>
      </c>
      <c r="C739" s="7" t="s">
        <v>126</v>
      </c>
      <c r="D739" s="7" t="s">
        <v>402</v>
      </c>
      <c r="E739" s="7" t="s">
        <v>135</v>
      </c>
      <c r="F739" s="7" t="str">
        <f t="shared" si="6"/>
        <v>AdvanceMaleSeniorMastersMale-68Kyorugi＆Poomsae</v>
      </c>
      <c r="G739" s="15" t="s">
        <v>153</v>
      </c>
    </row>
    <row r="740" spans="1:7" ht="18" customHeight="1">
      <c r="A740" s="7" t="s">
        <v>122</v>
      </c>
      <c r="B740" s="7" t="s">
        <v>138</v>
      </c>
      <c r="C740" s="7" t="s">
        <v>126</v>
      </c>
      <c r="D740" s="7" t="s">
        <v>403</v>
      </c>
      <c r="E740" s="7" t="s">
        <v>135</v>
      </c>
      <c r="F740" s="7" t="str">
        <f t="shared" si="6"/>
        <v>AdvanceMaleSeniorMastersMale-80Kyorugi＆Poomsae</v>
      </c>
      <c r="G740" s="15" t="s">
        <v>154</v>
      </c>
    </row>
    <row r="741" spans="1:7" ht="18" customHeight="1">
      <c r="A741" s="7" t="s">
        <v>122</v>
      </c>
      <c r="B741" s="7" t="s">
        <v>155</v>
      </c>
      <c r="C741" s="7" t="s">
        <v>126</v>
      </c>
      <c r="D741" s="7" t="s">
        <v>404</v>
      </c>
      <c r="E741" s="7" t="s">
        <v>135</v>
      </c>
      <c r="F741" s="7" t="str">
        <f t="shared" si="6"/>
        <v>AdvanceFemaleSeniorMastersMale+80Kyorugi＆Poomsae</v>
      </c>
      <c r="G741" s="15" t="s">
        <v>168</v>
      </c>
    </row>
    <row r="742" spans="1:7" ht="18" customHeight="1">
      <c r="A742" s="7" t="s">
        <v>122</v>
      </c>
      <c r="B742" s="7" t="s">
        <v>155</v>
      </c>
      <c r="C742" s="7" t="s">
        <v>126</v>
      </c>
      <c r="D742" s="7" t="s">
        <v>401</v>
      </c>
      <c r="E742" s="7" t="s">
        <v>135</v>
      </c>
      <c r="F742" s="7" t="str">
        <f t="shared" si="6"/>
        <v>AdvanceFemaleSeniorMastersMale-58Kyorugi＆Poomsae</v>
      </c>
      <c r="G742" s="15" t="s">
        <v>169</v>
      </c>
    </row>
    <row r="743" spans="1:7" ht="18" customHeight="1">
      <c r="A743" s="7" t="s">
        <v>122</v>
      </c>
      <c r="B743" s="7" t="s">
        <v>155</v>
      </c>
      <c r="C743" s="7" t="s">
        <v>126</v>
      </c>
      <c r="D743" s="7" t="s">
        <v>402</v>
      </c>
      <c r="E743" s="7" t="s">
        <v>135</v>
      </c>
      <c r="F743" s="7" t="str">
        <f t="shared" si="6"/>
        <v>AdvanceFemaleSeniorMastersMale-68Kyorugi＆Poomsae</v>
      </c>
      <c r="G743" s="15" t="s">
        <v>170</v>
      </c>
    </row>
    <row r="744" spans="1:7" ht="18" customHeight="1">
      <c r="A744" s="7" t="s">
        <v>122</v>
      </c>
      <c r="B744" s="7" t="s">
        <v>155</v>
      </c>
      <c r="C744" s="7" t="s">
        <v>126</v>
      </c>
      <c r="D744" s="7" t="s">
        <v>403</v>
      </c>
      <c r="E744" s="7" t="s">
        <v>135</v>
      </c>
      <c r="F744" s="7" t="str">
        <f t="shared" si="6"/>
        <v>AdvanceFemaleSeniorMastersMale-80Kyorugi＆Poomsae</v>
      </c>
      <c r="G744" s="15" t="s">
        <v>171</v>
      </c>
    </row>
    <row r="745" spans="1:7" ht="18" hidden="1" customHeight="1">
      <c r="A745" s="7" t="s">
        <v>255</v>
      </c>
      <c r="B745" s="7" t="s">
        <v>138</v>
      </c>
      <c r="C745" s="7" t="s">
        <v>126</v>
      </c>
      <c r="D745" s="7" t="s">
        <v>404</v>
      </c>
      <c r="E745" s="7" t="s">
        <v>135</v>
      </c>
      <c r="F745" s="7" t="str">
        <f t="shared" ref="F745" si="14">A745&amp;B745&amp;C745&amp;D745&amp;E745</f>
        <v>MastersAdvanceMaleSeniorMastersMale+80Kyorugi＆Poomsae</v>
      </c>
      <c r="G745" s="7" t="s">
        <v>330</v>
      </c>
    </row>
    <row r="746" spans="1:7" ht="18" customHeight="1"/>
    <row r="747" spans="1:7" ht="18" customHeight="1"/>
    <row r="748" spans="1:7" ht="18" customHeight="1"/>
    <row r="749" spans="1:7" ht="18" customHeight="1"/>
    <row r="750" spans="1:7" ht="18" customHeight="1"/>
    <row r="751" spans="1:7" ht="18" customHeight="1"/>
    <row r="752" spans="1:7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</sheetData>
  <autoFilter ref="A1:G745" xr:uid="{00000000-0009-0000-0000-000005000000}">
    <filterColumn colId="0">
      <filters>
        <filter val="Advance"/>
      </filters>
    </filterColumn>
  </autoFilter>
  <phoneticPr fontId="12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申し込み</vt:lpstr>
      <vt:lpstr>トーナメント・参加者修正</vt:lpstr>
      <vt:lpstr>トーナメント</vt:lpstr>
      <vt:lpstr>出場者人数</vt:lpstr>
      <vt:lpstr>体重区分と階級区分</vt:lpstr>
      <vt:lpstr>出場区分</vt:lpstr>
      <vt:lpstr>出場区分!シニア</vt:lpstr>
      <vt:lpstr>ビギナー</vt:lpstr>
      <vt:lpstr>出場区分!マスター</vt:lpstr>
      <vt:lpstr>マスター</vt:lpstr>
      <vt:lpstr>出場区分!学年</vt:lpstr>
      <vt:lpstr>学年</vt:lpstr>
      <vt:lpstr>成人</vt:lpstr>
      <vt:lpstr>出場区分!幼児</vt:lpstr>
      <vt:lpstr>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西田利英</cp:lastModifiedBy>
  <dcterms:created xsi:type="dcterms:W3CDTF">2025-09-03T05:53:36Z</dcterms:created>
  <dcterms:modified xsi:type="dcterms:W3CDTF">2025-09-03T16:02:56Z</dcterms:modified>
</cp:coreProperties>
</file>